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工程量清单" sheetId="1" r:id="rId1"/>
  </sheets>
  <definedNames>
    <definedName name="_xlnm._FilterDatabase" localSheetId="0" hidden="1">工程量清单!$A:$A</definedName>
    <definedName name="_xlnm.Print_Titles" localSheetId="0">工程量清单!$1:$3</definedName>
  </definedNames>
  <calcPr calcId="144525" calcCompleted="0" calcOnSave="0"/>
</workbook>
</file>

<file path=xl/sharedStrings.xml><?xml version="1.0" encoding="utf-8"?>
<sst xmlns="http://schemas.openxmlformats.org/spreadsheetml/2006/main" count="569" uniqueCount="312">
  <si>
    <t>工程量清单</t>
  </si>
  <si>
    <t/>
  </si>
  <si>
    <t>工程名称：2022年莆炎高速公路各所站房建零星维修工程</t>
  </si>
  <si>
    <t>序号</t>
  </si>
  <si>
    <t>项目编码</t>
  </si>
  <si>
    <r>
      <rPr>
        <b/>
        <sz val="11"/>
        <color theme="1"/>
        <rFont val="宋体"/>
        <charset val="134"/>
      </rPr>
      <t>项</t>
    </r>
    <r>
      <rPr>
        <b/>
        <sz val="11"/>
        <color theme="1"/>
        <rFont val="Calibri"/>
        <charset val="134"/>
      </rPr>
      <t xml:space="preserve"> </t>
    </r>
    <r>
      <rPr>
        <b/>
        <sz val="11"/>
        <color theme="1"/>
        <rFont val="宋体"/>
        <charset val="134"/>
      </rPr>
      <t>目</t>
    </r>
    <r>
      <rPr>
        <b/>
        <sz val="11"/>
        <color theme="1"/>
        <rFont val="Calibri"/>
        <charset val="134"/>
      </rPr>
      <t xml:space="preserve"> </t>
    </r>
    <r>
      <rPr>
        <b/>
        <sz val="11"/>
        <color theme="1"/>
        <rFont val="宋体"/>
        <charset val="134"/>
      </rPr>
      <t>名</t>
    </r>
    <r>
      <rPr>
        <b/>
        <sz val="11"/>
        <color theme="1"/>
        <rFont val="Calibri"/>
        <charset val="134"/>
      </rPr>
      <t xml:space="preserve"> </t>
    </r>
    <r>
      <rPr>
        <b/>
        <sz val="11"/>
        <color theme="1"/>
        <rFont val="宋体"/>
        <charset val="134"/>
      </rPr>
      <t>称</t>
    </r>
  </si>
  <si>
    <t>单位</t>
  </si>
  <si>
    <t>工程量</t>
  </si>
  <si>
    <t>综合单价
（控制价）</t>
  </si>
  <si>
    <t>合计
（控制价）</t>
  </si>
  <si>
    <t>综合单价
（竞价人报价）</t>
  </si>
  <si>
    <t>合计
（竞价人报价）</t>
  </si>
  <si>
    <t>备注</t>
  </si>
  <si>
    <t>一</t>
  </si>
  <si>
    <t>分部分项工程</t>
  </si>
  <si>
    <t>1</t>
  </si>
  <si>
    <t>010807001001</t>
  </si>
  <si>
    <t>金属（塑钢、断桥）窗
(1)C1窗
(2)框、扇材质:断桥铝合金
(3)玻璃品种、厚度:6厚钢化玻璃</t>
  </si>
  <si>
    <t>m2</t>
  </si>
  <si>
    <t>2</t>
  </si>
  <si>
    <t>010807001006</t>
  </si>
  <si>
    <t>金属（塑钢、断桥）窗
(1)C2窗
(2)框、扇材质:断桥铝合金
(3)玻璃品种、厚度:6厚钢化玻璃</t>
  </si>
  <si>
    <t>3</t>
  </si>
  <si>
    <t>010807001007</t>
  </si>
  <si>
    <t>金属（塑钢、断桥）窗
(1)C3窗
(2)框、扇材质:断桥铝合金
(3)玻璃品种、厚度:6厚钢化玻璃</t>
  </si>
  <si>
    <t>4</t>
  </si>
  <si>
    <t>010807001008</t>
  </si>
  <si>
    <t>金属（塑钢、断桥）窗
(1)C4窗
(2)框、扇材质:断桥铝合金
(3)玻璃品种、厚度:6厚钢化玻璃</t>
  </si>
  <si>
    <t>5</t>
  </si>
  <si>
    <t>010807001009</t>
  </si>
  <si>
    <t>金属（塑钢、断桥）窗
(1)C5窗
(2)框、扇材质:断桥铝合金
(3)玻璃品种、厚度:6厚钢化玻璃</t>
  </si>
  <si>
    <t>6</t>
  </si>
  <si>
    <t>010807001010</t>
  </si>
  <si>
    <t>金属（塑钢、断桥）窗
(1)厨房窗（40平方米）
(2)框、扇材质:断桥铝合金
(3)玻璃品种、厚度:6厚钢化玻璃</t>
  </si>
  <si>
    <t>7</t>
  </si>
  <si>
    <t>011608001001</t>
  </si>
  <si>
    <t>铲除油漆涂料面
(1)铲除部位名称:天棚涂料铲除（50%拆除）</t>
  </si>
  <si>
    <t>8</t>
  </si>
  <si>
    <t>010103002001</t>
  </si>
  <si>
    <t>余方弃置（土方）
(1)废弃料品种:铲除垃圾外运
(2)运距:自行考虑</t>
  </si>
  <si>
    <t>m3</t>
  </si>
  <si>
    <t>9</t>
  </si>
  <si>
    <t>011407002001</t>
  </si>
  <si>
    <t>天棚喷刷涂料
(1)涂料饰面（一底两面）
(2)2厚面层耐水腻子刮平
(3)3-5厚底基防裂腻子分遍找平</t>
  </si>
  <si>
    <t>10</t>
  </si>
  <si>
    <t>011605001001</t>
  </si>
  <si>
    <t>平面块料拆除
(1)拆除的基层类型:卫生间楼面
(2)饰面材料种类:拆除防滑砖（含结合层）及找平层</t>
  </si>
  <si>
    <t>11</t>
  </si>
  <si>
    <t>011605002001</t>
  </si>
  <si>
    <t>立面块料拆除
(1)拆除的基层类型:水泥砂浆基层
(2)饰面材料种类:块料面层拆除</t>
  </si>
  <si>
    <t>12</t>
  </si>
  <si>
    <t>011604002001</t>
  </si>
  <si>
    <t>立面抹灰层拆除
(1)拆除部位:卫生间墙面
(2)抹灰层种类:水泥砂浆基层拆除</t>
  </si>
  <si>
    <t>13</t>
  </si>
  <si>
    <t>010103002002</t>
  </si>
  <si>
    <t>余方弃置（石碴）
(1)废弃料品种:铲除垃圾外运
(2)运距:自行考虑</t>
  </si>
  <si>
    <t>14</t>
  </si>
  <si>
    <t>011102003001</t>
  </si>
  <si>
    <t>块料楼地面
(1)结合层厚度、砂浆配合比:20厚1:3水泥砂浆结合层
(2)面层材料品种、规格、颜色:300*300*10厚防滑彩色釉面砖面层</t>
  </si>
  <si>
    <t>15</t>
  </si>
  <si>
    <t>011101006001</t>
  </si>
  <si>
    <t>平面砂浆找平层
(1)找平层厚度、砂浆配合比:水泥浆一道，30厚C20细石砼找坡抹平</t>
  </si>
  <si>
    <t>16</t>
  </si>
  <si>
    <t>010904002001</t>
  </si>
  <si>
    <t>楼（地）面涂膜防水
(1)防水膜品种:聚氨酯涂膜防水
(2)涂膜厚度、遍数:1.5mm厚</t>
  </si>
  <si>
    <t>17</t>
  </si>
  <si>
    <t>011204003001</t>
  </si>
  <si>
    <t>块料墙面
(1)安装方式:4厚强力胶分泥粘接层
(2)面层材料品种、规格、颜色:300*600*7厚面层</t>
  </si>
  <si>
    <t>18</t>
  </si>
  <si>
    <t>011201004001</t>
  </si>
  <si>
    <t>立面砂浆找平层
(1)界面剂类型:素水泥浆一道
(2)找平层砂浆厚度、配合比:9厚1:3水泥砂浆打底抹平</t>
  </si>
  <si>
    <t>19</t>
  </si>
  <si>
    <t>010903002001</t>
  </si>
  <si>
    <t>墙面涂膜防水
(1)防水膜品种:聚氨酯防水涂膜</t>
  </si>
  <si>
    <t>20</t>
  </si>
  <si>
    <t>011604002002</t>
  </si>
  <si>
    <t>立面抹灰层拆除
(1)拆除部位:楼梯间墙面
(2)抹灰层种类:水泥砂浆基层拆除</t>
  </si>
  <si>
    <t>21</t>
  </si>
  <si>
    <t>010103002003</t>
  </si>
  <si>
    <t>22</t>
  </si>
  <si>
    <t>011201004002</t>
  </si>
  <si>
    <t>立面砂浆找平层
(1)5厚1：0.5：2.5水泥石灰膏砂浆抹平
(2)8厚1：1：6水泥石灰膏砂浆打底扫毛或划出纹道
(3)界面剂一道
(4)聚合物水泥砂浆修补墙面</t>
  </si>
  <si>
    <t>23</t>
  </si>
  <si>
    <t>011407001001</t>
  </si>
  <si>
    <t>墙面喷刷涂料
(1)树脂乳液涂料2道饰面
(2)封底漆1道</t>
  </si>
  <si>
    <t>24</t>
  </si>
  <si>
    <t>011604003002</t>
  </si>
  <si>
    <t>天棚抹灰面拆除
(1)拆除部位:楼梯间天棚
(2)抹灰层种类:水泥砂浆</t>
  </si>
  <si>
    <t>25</t>
  </si>
  <si>
    <t>010103002005</t>
  </si>
  <si>
    <t>26</t>
  </si>
  <si>
    <t>011301001003</t>
  </si>
  <si>
    <t>天棚抹灰
(1)5厚1：0.5：3水泥石灰膏砂浆打底
(2)素水泥浆一道甩毛（内掺建筑胶）</t>
  </si>
  <si>
    <t>27</t>
  </si>
  <si>
    <t>011407002003</t>
  </si>
  <si>
    <t>28</t>
  </si>
  <si>
    <t>011604002003</t>
  </si>
  <si>
    <t>立面抹灰层拆除
(1)拆除部位:走廊墙面
(2)抹灰层种类:水泥砂浆基层拆除</t>
  </si>
  <si>
    <t>29</t>
  </si>
  <si>
    <t>010103002004</t>
  </si>
  <si>
    <t>30</t>
  </si>
  <si>
    <t>011201004003</t>
  </si>
  <si>
    <t>立面砂浆找平层
(1)3厚专用聚合物砂浆底面刮糙
(2)9厚1：1：6水泥砂浆中层、刮平扫毛</t>
  </si>
  <si>
    <t>31</t>
  </si>
  <si>
    <t>011407001002</t>
  </si>
  <si>
    <t>墙面喷刷涂料
(1)丙烯酸面层涂料2遍
(2)复补腻子磨平
(3)刷封底涂料
(4)满刮腻子磨平</t>
  </si>
  <si>
    <t>32</t>
  </si>
  <si>
    <t>011604003003</t>
  </si>
  <si>
    <t>天棚抹灰面拆除
(1)铲除抹灰层</t>
  </si>
  <si>
    <t>33</t>
  </si>
  <si>
    <t>010103002006</t>
  </si>
  <si>
    <t>34</t>
  </si>
  <si>
    <t>011301001002</t>
  </si>
  <si>
    <t>35</t>
  </si>
  <si>
    <t>011407002002</t>
  </si>
  <si>
    <t>36</t>
  </si>
  <si>
    <t>011706001001</t>
  </si>
  <si>
    <t>成井</t>
  </si>
  <si>
    <t>m（根）</t>
  </si>
  <si>
    <t>37</t>
  </si>
  <si>
    <t>011605001002</t>
  </si>
  <si>
    <t>平面块料拆除
(1)拆除防滑砖（含结合层）</t>
  </si>
  <si>
    <t>38</t>
  </si>
  <si>
    <t>010103002007</t>
  </si>
  <si>
    <t>39</t>
  </si>
  <si>
    <t>011102003002</t>
  </si>
  <si>
    <t>块料楼地面
(1)结合层厚度、砂浆配合比:20厚1:3水泥砂浆结合层
(2)面层材料品种、规格、颜色:600*600*10厚玻化砖面层</t>
  </si>
  <si>
    <t>40</t>
  </si>
  <si>
    <t>011605001003</t>
  </si>
  <si>
    <t>平面块料拆除
(1)拆除的基层类型:卫生间楼面
(2)饰面材料种类:拆除防滑砖（含结合层）</t>
  </si>
  <si>
    <t>41</t>
  </si>
  <si>
    <t>010103002008</t>
  </si>
  <si>
    <t>42</t>
  </si>
  <si>
    <t>011102003003</t>
  </si>
  <si>
    <t>43</t>
  </si>
  <si>
    <t>011604002004</t>
  </si>
  <si>
    <t>立面抹灰层拆除
(1)拆除部位:墙壁
(2)抹灰层种类:水泥砂浆基层拆除</t>
  </si>
  <si>
    <t>44</t>
  </si>
  <si>
    <t>010103002009</t>
  </si>
  <si>
    <t>45</t>
  </si>
  <si>
    <t>011201004004</t>
  </si>
  <si>
    <t>46</t>
  </si>
  <si>
    <t>011407001003</t>
  </si>
  <si>
    <t>47</t>
  </si>
  <si>
    <t>011608001007</t>
  </si>
  <si>
    <t>铲除油漆涂料面
(1)铲除部位名称:天棚涂料铲除</t>
  </si>
  <si>
    <t>48</t>
  </si>
  <si>
    <t>010103002010</t>
  </si>
  <si>
    <t>49</t>
  </si>
  <si>
    <t>011407002005</t>
  </si>
  <si>
    <t>50</t>
  </si>
  <si>
    <t>011606003001</t>
  </si>
  <si>
    <t>天棚面龙骨及饰面拆除
(1)龙骨及饰面种类:阳光板拆除</t>
  </si>
  <si>
    <t>51</t>
  </si>
  <si>
    <t>010103002011</t>
  </si>
  <si>
    <t>52</t>
  </si>
  <si>
    <t>011303001001</t>
  </si>
  <si>
    <t>采光天棚
(1)面层材料品种、规格:6厚双层聚碳酸酯空心采光板 屋面</t>
  </si>
  <si>
    <t>53</t>
  </si>
  <si>
    <t>011405001001</t>
  </si>
  <si>
    <t>金属面油漆
(1)喷砂除锈
(2)H06-2铁红丹环氧树脂底漆两道
(3)灰醇酸改性过氯乙烯磁漆三度
(4)防锈漆三道</t>
  </si>
  <si>
    <t>54</t>
  </si>
  <si>
    <t>011407005001</t>
  </si>
  <si>
    <t>金属构件刷防火涂料
(1)喷刷防火涂料构件名称:钢构车棚
(2)防护材料种类:防火涂料5mm
(3)防火涂料品种、遍数（或厚度）:耐火极限2.5h</t>
  </si>
  <si>
    <t>55</t>
  </si>
  <si>
    <t>011606003002</t>
  </si>
  <si>
    <t>56</t>
  </si>
  <si>
    <t>010103002012</t>
  </si>
  <si>
    <t>57</t>
  </si>
  <si>
    <t>011302001002</t>
  </si>
  <si>
    <t>天棚吊顶
(1)龙骨材料种类、规格、中距:轻钢龙骨
(2)面层材料品种、规格:600*600*0.8铝扣板</t>
  </si>
  <si>
    <t>58</t>
  </si>
  <si>
    <t>011605001004</t>
  </si>
  <si>
    <t>59</t>
  </si>
  <si>
    <t>010103002013</t>
  </si>
  <si>
    <t>余方弃置（石碴）
(1)废弃料品种:铲除垃圾外运
(2)运距:3km</t>
  </si>
  <si>
    <t>60</t>
  </si>
  <si>
    <t>011101006004</t>
  </si>
  <si>
    <t>61</t>
  </si>
  <si>
    <t>010904002002</t>
  </si>
  <si>
    <t>62</t>
  </si>
  <si>
    <t>011102003004</t>
  </si>
  <si>
    <t>63</t>
  </si>
  <si>
    <t>011604003005</t>
  </si>
  <si>
    <t>天棚抹灰面拆除</t>
  </si>
  <si>
    <t>64</t>
  </si>
  <si>
    <t>010103002015</t>
  </si>
  <si>
    <t>65</t>
  </si>
  <si>
    <t>011301001005</t>
  </si>
  <si>
    <t>66</t>
  </si>
  <si>
    <t>011407002006</t>
  </si>
  <si>
    <t>67</t>
  </si>
  <si>
    <t>011605002002</t>
  </si>
  <si>
    <t>68</t>
  </si>
  <si>
    <t>011604002007</t>
  </si>
  <si>
    <t>立面抹灰层拆除
(1)拆除部位:电梯口墙面
(2)抹灰层种类:水泥砂浆基层拆除</t>
  </si>
  <si>
    <t>69</t>
  </si>
  <si>
    <t>010103002017</t>
  </si>
  <si>
    <t>70</t>
  </si>
  <si>
    <t>011201004007</t>
  </si>
  <si>
    <t>立面砂浆找平层
(1)找平层砂浆厚度、配合比:9厚1：3水泥砂浆打底</t>
  </si>
  <si>
    <t>71</t>
  </si>
  <si>
    <t>011204003002</t>
  </si>
  <si>
    <t>块料墙面
(1)1200*600*12厚玻化砖面层
(2)5厚强力胶分泥粘结层</t>
  </si>
  <si>
    <t>72</t>
  </si>
  <si>
    <t>011607003001</t>
  </si>
  <si>
    <t>屋面附着层拆除
(1)附着层种类:原硅PU胶拆除</t>
  </si>
  <si>
    <t>73</t>
  </si>
  <si>
    <t>010103002016</t>
  </si>
  <si>
    <t>余方弃置（土方）
(1)废弃料品种:铲除垃圾外运
(2)运距:3km</t>
  </si>
  <si>
    <t>74</t>
  </si>
  <si>
    <t>040203009001</t>
  </si>
  <si>
    <t>弹性面层
(1)厚度:5MM厚
(2)材料品种:硅PU塑胶</t>
  </si>
  <si>
    <t>75</t>
  </si>
  <si>
    <t>040205006001</t>
  </si>
  <si>
    <t>标线
(1)材料品种:标线(分界线 热熔漆)</t>
  </si>
  <si>
    <t>m</t>
  </si>
  <si>
    <t>76</t>
  </si>
  <si>
    <t>040201022001</t>
  </si>
  <si>
    <t>排水沟、截水沟
(1) :素土夯实
(2) :100厚C15砼垫层
(3) :120厚实心砖M5砂浆砌筑
(4) :20厚1:2.5防水砂浆抹面</t>
  </si>
  <si>
    <t>77</t>
  </si>
  <si>
    <t>010512008001</t>
  </si>
  <si>
    <t>沟盖板、井盖板、井圈
(1)混凝土强度等级:C25预制沟盖板</t>
  </si>
  <si>
    <t>78</t>
  </si>
  <si>
    <t>011604002008</t>
  </si>
  <si>
    <t>立面抹灰层拆除
(1)拆除部位:消防水池墙面内侧
(2)抹灰层种类:水泥砂浆铲除，垃圾装车外运</t>
  </si>
  <si>
    <t>79</t>
  </si>
  <si>
    <t>010103002018</t>
  </si>
  <si>
    <t>余方弃置(石渣)
(1)废弃料品种:铲除垃圾
(2)运距:自行考虑</t>
  </si>
  <si>
    <t>80</t>
  </si>
  <si>
    <t>011201004008</t>
  </si>
  <si>
    <t>立面砂浆找平层
(1)基层类型:混凝土墙面
(2)界面剂类型:混凝土界面处理剂1.5mm厚
(3)找平层砂浆厚度、配合比:20厚1:3水泥砂浆找平</t>
  </si>
  <si>
    <t>81</t>
  </si>
  <si>
    <t>010903002002</t>
  </si>
  <si>
    <t>墙面涂膜防水
(1)防水膜品种:水泥基渗透结晶型防水涂料
(2)涂膜厚度、遍数:2mm厚</t>
  </si>
  <si>
    <t>82</t>
  </si>
  <si>
    <t>010903001001</t>
  </si>
  <si>
    <t>墙面卷材防水
(1)卷材品种、规格、厚度:3mm高聚物改性沥青自粘卷材
(2)防水层数:1层</t>
  </si>
  <si>
    <t>83</t>
  </si>
  <si>
    <t>011201001001</t>
  </si>
  <si>
    <t>墙面一般抹灰
(1)面层厚度、砂浆配合比:20厚1:2防水砂浆（內掺防水剂）</t>
  </si>
  <si>
    <t>84</t>
  </si>
  <si>
    <t>011602002001</t>
  </si>
  <si>
    <t>钢筋混凝土构件拆除
(1)消防水池底板
(2)C30砼</t>
  </si>
  <si>
    <t>85</t>
  </si>
  <si>
    <t>010103002019</t>
  </si>
  <si>
    <t>86</t>
  </si>
  <si>
    <t>070101001001</t>
  </si>
  <si>
    <t>池底板
(1)混凝土强度等级:C30 p6防水抗渗
(2)混凝土种类:非泵送商品砼</t>
  </si>
  <si>
    <t>87</t>
  </si>
  <si>
    <t>010515001001</t>
  </si>
  <si>
    <t>现浇构件钢筋
(1)钢筋种类、规格:现浇构件带肋钢筋HRB400以内(直径=10mm) 双层双向</t>
  </si>
  <si>
    <t>t</t>
  </si>
  <si>
    <t>88</t>
  </si>
  <si>
    <t>011101006005</t>
  </si>
  <si>
    <t>平面砂浆找平层
(1)找平层厚度、砂浆配合比:20厚1:3水泥砂浆找平</t>
  </si>
  <si>
    <t>89</t>
  </si>
  <si>
    <t>010904002003</t>
  </si>
  <si>
    <t>楼（地）面涂膜防水
(1)水泥基渗透结晶型防水涂料
(2)2mm厚</t>
  </si>
  <si>
    <t>90</t>
  </si>
  <si>
    <t>010904001001</t>
  </si>
  <si>
    <t>楼（地）面卷材防水</t>
  </si>
  <si>
    <t>91</t>
  </si>
  <si>
    <t>011101006006</t>
  </si>
  <si>
    <t>平面砂浆找平层
(1)找平层厚度、砂浆配合比:20厚1:3防水砂浆抹平</t>
  </si>
  <si>
    <t>92</t>
  </si>
  <si>
    <t>011604002009</t>
  </si>
  <si>
    <t>93</t>
  </si>
  <si>
    <t>010103002020</t>
  </si>
  <si>
    <t>94</t>
  </si>
  <si>
    <t>011201004009</t>
  </si>
  <si>
    <t>立面砂浆找平层
(1)基层类型:混凝土墙面
(2)界面剂类型:混凝土界面处理剂1.5mm厚
(3)找平层砂浆厚度、配合比:20厚1:3水泥砂浆</t>
  </si>
  <si>
    <t>95</t>
  </si>
  <si>
    <t>010903002003</t>
  </si>
  <si>
    <t>96</t>
  </si>
  <si>
    <t>010903001002</t>
  </si>
  <si>
    <t>97</t>
  </si>
  <si>
    <t>011201001002</t>
  </si>
  <si>
    <t>二</t>
  </si>
  <si>
    <t>单价措施费项</t>
  </si>
  <si>
    <t>011708001001</t>
  </si>
  <si>
    <t>北高收费站宿舍楼二次搬运</t>
  </si>
  <si>
    <t>项</t>
  </si>
  <si>
    <t>011701006001</t>
  </si>
  <si>
    <t>北高收费站宿舍楼满堂装饰脚手架</t>
  </si>
  <si>
    <t>011708001002</t>
  </si>
  <si>
    <t>江口宿舍楼卫生间二次搬运</t>
  </si>
  <si>
    <t>011708001003</t>
  </si>
  <si>
    <t>江口宿舍楼楼梯间二次搬运</t>
  </si>
  <si>
    <t>011708001006</t>
  </si>
  <si>
    <t>江口宿舍楼走廊二次搬运</t>
  </si>
  <si>
    <t>011701006002</t>
  </si>
  <si>
    <t>庄边所收费站满堂装饰脚手架</t>
  </si>
  <si>
    <t>011701006007</t>
  </si>
  <si>
    <t>游洋收费站满堂装饰脚手架</t>
  </si>
  <si>
    <t>011701006006</t>
  </si>
  <si>
    <t>卫生间满堂装饰脚手架</t>
  </si>
  <si>
    <t>011701009001</t>
  </si>
  <si>
    <t>消防水池1内墙面独立装饰脚手架</t>
  </si>
  <si>
    <t>011701009002</t>
  </si>
  <si>
    <t>消防水池2内墙面独立装饰脚手架</t>
  </si>
  <si>
    <t>070302001001</t>
  </si>
  <si>
    <t>消防水池2池类</t>
  </si>
  <si>
    <t>三</t>
  </si>
  <si>
    <t>总价措施费</t>
  </si>
  <si>
    <t>安全文明施工费</t>
  </si>
  <si>
    <t>其他总价措施费</t>
  </si>
  <si>
    <t>施工扬尘防治措施费</t>
  </si>
  <si>
    <t>疫情常态化防控措施费</t>
  </si>
  <si>
    <t>四</t>
  </si>
  <si>
    <t>暂列金</t>
  </si>
  <si>
    <t>合    计：</t>
  </si>
</sst>
</file>

<file path=xl/styles.xml><?xml version="1.0" encoding="utf-8"?>
<styleSheet xmlns="http://schemas.openxmlformats.org/spreadsheetml/2006/main">
  <numFmts count="5">
    <numFmt numFmtId="176" formatCode="0.0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1"/>
      <color theme="1"/>
      <name val="Calibri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3" fillId="18" borderId="9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4" fillId="21" borderId="10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1" fillId="0" borderId="0" xfId="49"/>
    <xf numFmtId="0" fontId="1" fillId="0" borderId="0" xfId="49" applyAlignment="1">
      <alignment horizontal="center"/>
    </xf>
    <xf numFmtId="0" fontId="2" fillId="0" borderId="0" xfId="49" applyNumberFormat="1" applyFont="1" applyAlignment="1">
      <alignment horizontal="center" vertical="center" wrapText="1"/>
    </xf>
    <xf numFmtId="0" fontId="3" fillId="0" borderId="0" xfId="49" applyNumberFormat="1" applyFont="1" applyAlignment="1">
      <alignment horizontal="left" vertical="center" wrapText="1"/>
    </xf>
    <xf numFmtId="0" fontId="3" fillId="0" borderId="0" xfId="49" applyNumberFormat="1" applyFont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/>
    </xf>
    <xf numFmtId="0" fontId="5" fillId="0" borderId="1" xfId="49" applyNumberFormat="1" applyFont="1" applyBorder="1" applyAlignment="1">
      <alignment horizontal="center" vertical="center" wrapText="1"/>
    </xf>
    <xf numFmtId="0" fontId="6" fillId="0" borderId="1" xfId="49" applyNumberFormat="1" applyFont="1" applyBorder="1" applyAlignment="1">
      <alignment horizontal="center" vertical="center"/>
    </xf>
    <xf numFmtId="0" fontId="6" fillId="0" borderId="2" xfId="49" applyNumberFormat="1" applyFont="1" applyBorder="1" applyAlignment="1">
      <alignment horizontal="center" vertical="center"/>
    </xf>
    <xf numFmtId="0" fontId="6" fillId="0" borderId="3" xfId="49" applyNumberFormat="1" applyFont="1" applyBorder="1" applyAlignment="1">
      <alignment horizontal="center" vertical="center"/>
    </xf>
    <xf numFmtId="0" fontId="7" fillId="0" borderId="1" xfId="49" applyNumberFormat="1" applyFont="1" applyBorder="1" applyAlignment="1">
      <alignment horizontal="center" vertical="center" wrapText="1"/>
    </xf>
    <xf numFmtId="0" fontId="7" fillId="0" borderId="1" xfId="49" applyNumberFormat="1" applyFont="1" applyBorder="1" applyAlignment="1">
      <alignment horizontal="left" vertical="center" wrapText="1"/>
    </xf>
    <xf numFmtId="176" fontId="8" fillId="0" borderId="1" xfId="49" applyNumberFormat="1" applyFont="1" applyBorder="1" applyAlignment="1">
      <alignment horizontal="center" vertical="center" wrapText="1" shrinkToFit="1"/>
    </xf>
    <xf numFmtId="2" fontId="8" fillId="0" borderId="1" xfId="49" applyNumberFormat="1" applyFont="1" applyBorder="1" applyAlignment="1">
      <alignment horizontal="center" vertical="center" wrapText="1" shrinkToFit="1"/>
    </xf>
    <xf numFmtId="0" fontId="6" fillId="0" borderId="4" xfId="49" applyNumberFormat="1" applyFont="1" applyBorder="1" applyAlignment="1">
      <alignment horizontal="center" vertical="center"/>
    </xf>
    <xf numFmtId="0" fontId="8" fillId="0" borderId="1" xfId="49" applyFont="1" applyBorder="1" applyAlignment="1">
      <alignment horizontal="center" vertical="center" wrapText="1" shrinkToFit="1"/>
    </xf>
    <xf numFmtId="0" fontId="1" fillId="0" borderId="1" xfId="49" applyBorder="1" applyAlignment="1">
      <alignment horizontal="center"/>
    </xf>
    <xf numFmtId="0" fontId="6" fillId="0" borderId="1" xfId="49" applyNumberFormat="1" applyFont="1" applyBorder="1" applyAlignment="1">
      <alignment horizontal="center" vertical="center" wrapText="1"/>
    </xf>
    <xf numFmtId="0" fontId="6" fillId="0" borderId="2" xfId="49" applyNumberFormat="1" applyFont="1" applyBorder="1" applyAlignment="1">
      <alignment horizontal="center" vertical="center" wrapText="1"/>
    </xf>
    <xf numFmtId="0" fontId="6" fillId="0" borderId="3" xfId="49" applyNumberFormat="1" applyFont="1" applyBorder="1" applyAlignment="1">
      <alignment horizontal="center" vertical="center" wrapText="1"/>
    </xf>
    <xf numFmtId="2" fontId="7" fillId="0" borderId="1" xfId="49" applyNumberFormat="1" applyFont="1" applyBorder="1" applyAlignment="1">
      <alignment horizontal="center" vertical="center" wrapText="1"/>
    </xf>
    <xf numFmtId="2" fontId="7" fillId="0" borderId="1" xfId="49" applyNumberFormat="1" applyFont="1" applyBorder="1" applyAlignment="1">
      <alignment horizontal="left" vertical="center" wrapText="1"/>
    </xf>
    <xf numFmtId="0" fontId="8" fillId="0" borderId="1" xfId="49" applyNumberFormat="1" applyFont="1" applyBorder="1" applyAlignment="1">
      <alignment horizontal="center" vertical="center" wrapText="1"/>
    </xf>
    <xf numFmtId="0" fontId="8" fillId="0" borderId="2" xfId="49" applyNumberFormat="1" applyFont="1" applyBorder="1" applyAlignment="1">
      <alignment horizontal="center" vertical="center" wrapText="1"/>
    </xf>
    <xf numFmtId="2" fontId="7" fillId="0" borderId="1" xfId="49" applyNumberFormat="1" applyFont="1" applyBorder="1" applyAlignment="1">
      <alignment horizontal="center" vertical="center" wrapText="1" shrinkToFit="1"/>
    </xf>
    <xf numFmtId="0" fontId="6" fillId="0" borderId="4" xfId="49" applyNumberFormat="1" applyFont="1" applyBorder="1" applyAlignment="1">
      <alignment horizontal="center" vertical="center" wrapText="1"/>
    </xf>
    <xf numFmtId="2" fontId="7" fillId="0" borderId="3" xfId="49" applyNumberFormat="1" applyFont="1" applyBorder="1" applyAlignment="1">
      <alignment horizontal="center" vertical="center" wrapText="1" shrinkToFit="1"/>
    </xf>
    <xf numFmtId="0" fontId="1" fillId="0" borderId="4" xfId="49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1"/>
  <sheetViews>
    <sheetView tabSelected="1" workbookViewId="0">
      <pane ySplit="3" topLeftCell="A113" activePane="bottomLeft" state="frozen"/>
      <selection/>
      <selection pane="bottomLeft" activeCell="G121" sqref="G121:H121"/>
    </sheetView>
  </sheetViews>
  <sheetFormatPr defaultColWidth="9" defaultRowHeight="15"/>
  <cols>
    <col min="1" max="1" width="4.63333333333333" style="1" customWidth="1"/>
    <col min="2" max="2" width="11.8666666666667" style="1" customWidth="1"/>
    <col min="3" max="3" width="25.1666666666667" style="1" customWidth="1"/>
    <col min="4" max="4" width="5.225" style="1" customWidth="1"/>
    <col min="5" max="8" width="9.5" style="2" customWidth="1"/>
    <col min="9" max="10" width="13.875" style="2" customWidth="1"/>
    <col min="11" max="11" width="18.875" style="2" customWidth="1"/>
    <col min="12" max="12" width="9" style="1" customWidth="1"/>
    <col min="13" max="16384" width="9" style="1"/>
  </cols>
  <sheetData>
    <row r="1" ht="27.9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1" t="s">
        <v>1</v>
      </c>
    </row>
    <row r="2" ht="25.6" customHeight="1" spans="1:12">
      <c r="A2" s="4" t="s">
        <v>2</v>
      </c>
      <c r="B2" s="4"/>
      <c r="C2" s="4"/>
      <c r="D2" s="4"/>
      <c r="E2" s="5"/>
      <c r="F2" s="5"/>
      <c r="G2" s="5"/>
      <c r="H2" s="5"/>
      <c r="I2" s="5"/>
      <c r="J2" s="5"/>
      <c r="L2" s="1" t="s">
        <v>1</v>
      </c>
    </row>
    <row r="3" ht="34" customHeight="1" spans="1:12">
      <c r="A3" s="6" t="s">
        <v>3</v>
      </c>
      <c r="B3" s="6" t="s">
        <v>4</v>
      </c>
      <c r="C3" s="6" t="s">
        <v>5</v>
      </c>
      <c r="D3" s="6" t="s">
        <v>6</v>
      </c>
      <c r="E3" s="7" t="s">
        <v>7</v>
      </c>
      <c r="F3" s="7" t="s">
        <v>8</v>
      </c>
      <c r="G3" s="7" t="s">
        <v>9</v>
      </c>
      <c r="H3" s="7"/>
      <c r="I3" s="7" t="s">
        <v>10</v>
      </c>
      <c r="J3" s="7" t="s">
        <v>11</v>
      </c>
      <c r="K3" s="7" t="s">
        <v>12</v>
      </c>
      <c r="L3" s="1" t="s">
        <v>1</v>
      </c>
    </row>
    <row r="4" ht="34" customHeight="1" spans="1:11">
      <c r="A4" s="8" t="s">
        <v>13</v>
      </c>
      <c r="B4" s="9" t="s">
        <v>14</v>
      </c>
      <c r="C4" s="10"/>
      <c r="D4" s="10"/>
      <c r="E4" s="10"/>
      <c r="F4" s="10"/>
      <c r="G4" s="10"/>
      <c r="H4" s="10"/>
      <c r="I4" s="10"/>
      <c r="J4" s="10"/>
      <c r="K4" s="15"/>
    </row>
    <row r="5" ht="54.25" customHeight="1" spans="1:12">
      <c r="A5" s="11" t="s">
        <v>15</v>
      </c>
      <c r="B5" s="12" t="s">
        <v>16</v>
      </c>
      <c r="C5" s="12" t="s">
        <v>17</v>
      </c>
      <c r="D5" s="11" t="s">
        <v>18</v>
      </c>
      <c r="E5" s="13">
        <v>5.1</v>
      </c>
      <c r="F5" s="14">
        <v>502.91</v>
      </c>
      <c r="G5" s="14">
        <f t="shared" ref="G5:G68" si="0">E5*F5</f>
        <v>2564.841</v>
      </c>
      <c r="H5" s="14"/>
      <c r="I5" s="16"/>
      <c r="J5" s="16"/>
      <c r="K5" s="17"/>
      <c r="L5" s="1" t="s">
        <v>1</v>
      </c>
    </row>
    <row r="6" ht="54.25" customHeight="1" spans="1:12">
      <c r="A6" s="11" t="s">
        <v>19</v>
      </c>
      <c r="B6" s="12" t="s">
        <v>20</v>
      </c>
      <c r="C6" s="12" t="s">
        <v>21</v>
      </c>
      <c r="D6" s="11" t="s">
        <v>18</v>
      </c>
      <c r="E6" s="13">
        <v>44.2</v>
      </c>
      <c r="F6" s="14">
        <v>502.9</v>
      </c>
      <c r="G6" s="14">
        <f t="shared" si="0"/>
        <v>22228.18</v>
      </c>
      <c r="H6" s="14"/>
      <c r="I6" s="16"/>
      <c r="J6" s="16"/>
      <c r="K6" s="17"/>
      <c r="L6" s="1" t="s">
        <v>1</v>
      </c>
    </row>
    <row r="7" ht="54.25" customHeight="1" spans="1:12">
      <c r="A7" s="11" t="s">
        <v>22</v>
      </c>
      <c r="B7" s="12" t="s">
        <v>23</v>
      </c>
      <c r="C7" s="12" t="s">
        <v>24</v>
      </c>
      <c r="D7" s="11" t="s">
        <v>18</v>
      </c>
      <c r="E7" s="13">
        <v>6.75</v>
      </c>
      <c r="F7" s="14">
        <v>504.39</v>
      </c>
      <c r="G7" s="14">
        <f t="shared" si="0"/>
        <v>3404.6325</v>
      </c>
      <c r="H7" s="14"/>
      <c r="I7" s="16"/>
      <c r="J7" s="16"/>
      <c r="K7" s="17"/>
      <c r="L7" s="1" t="s">
        <v>1</v>
      </c>
    </row>
    <row r="8" ht="54.25" customHeight="1" spans="1:12">
      <c r="A8" s="11" t="s">
        <v>25</v>
      </c>
      <c r="B8" s="12" t="s">
        <v>26</v>
      </c>
      <c r="C8" s="12" t="s">
        <v>27</v>
      </c>
      <c r="D8" s="11" t="s">
        <v>18</v>
      </c>
      <c r="E8" s="13">
        <v>15.9</v>
      </c>
      <c r="F8" s="14">
        <v>504.39</v>
      </c>
      <c r="G8" s="14">
        <f t="shared" si="0"/>
        <v>8019.801</v>
      </c>
      <c r="H8" s="14"/>
      <c r="I8" s="16"/>
      <c r="J8" s="16"/>
      <c r="K8" s="17"/>
      <c r="L8" s="1" t="s">
        <v>1</v>
      </c>
    </row>
    <row r="9" ht="54.25" customHeight="1" spans="1:12">
      <c r="A9" s="11" t="s">
        <v>28</v>
      </c>
      <c r="B9" s="12" t="s">
        <v>29</v>
      </c>
      <c r="C9" s="12" t="s">
        <v>30</v>
      </c>
      <c r="D9" s="11" t="s">
        <v>18</v>
      </c>
      <c r="E9" s="13">
        <v>68.25</v>
      </c>
      <c r="F9" s="14">
        <v>504.39</v>
      </c>
      <c r="G9" s="14">
        <f t="shared" si="0"/>
        <v>34424.6175</v>
      </c>
      <c r="H9" s="14"/>
      <c r="I9" s="16"/>
      <c r="J9" s="16"/>
      <c r="K9" s="17"/>
      <c r="L9" s="1" t="s">
        <v>1</v>
      </c>
    </row>
    <row r="10" ht="54.25" customHeight="1" spans="1:12">
      <c r="A10" s="11" t="s">
        <v>31</v>
      </c>
      <c r="B10" s="12" t="s">
        <v>32</v>
      </c>
      <c r="C10" s="12" t="s">
        <v>33</v>
      </c>
      <c r="D10" s="11" t="s">
        <v>18</v>
      </c>
      <c r="E10" s="13">
        <v>40</v>
      </c>
      <c r="F10" s="14">
        <v>504.39</v>
      </c>
      <c r="G10" s="14">
        <f t="shared" si="0"/>
        <v>20175.6</v>
      </c>
      <c r="H10" s="14"/>
      <c r="I10" s="16"/>
      <c r="J10" s="16"/>
      <c r="K10" s="17"/>
      <c r="L10" s="1" t="s">
        <v>1</v>
      </c>
    </row>
    <row r="11" ht="41.85" customHeight="1" spans="1:12">
      <c r="A11" s="11" t="s">
        <v>34</v>
      </c>
      <c r="B11" s="12" t="s">
        <v>35</v>
      </c>
      <c r="C11" s="12" t="s">
        <v>36</v>
      </c>
      <c r="D11" s="11" t="s">
        <v>18</v>
      </c>
      <c r="E11" s="13">
        <v>888.358</v>
      </c>
      <c r="F11" s="14">
        <v>4.92</v>
      </c>
      <c r="G11" s="14">
        <f t="shared" si="0"/>
        <v>4370.72136</v>
      </c>
      <c r="H11" s="14"/>
      <c r="I11" s="16"/>
      <c r="J11" s="16"/>
      <c r="K11" s="17"/>
      <c r="L11" s="1" t="s">
        <v>1</v>
      </c>
    </row>
    <row r="12" ht="41.85" customHeight="1" spans="1:12">
      <c r="A12" s="11" t="s">
        <v>37</v>
      </c>
      <c r="B12" s="12" t="s">
        <v>38</v>
      </c>
      <c r="C12" s="12" t="s">
        <v>39</v>
      </c>
      <c r="D12" s="11" t="s">
        <v>40</v>
      </c>
      <c r="E12" s="13">
        <v>26.651</v>
      </c>
      <c r="F12" s="14">
        <v>30.64</v>
      </c>
      <c r="G12" s="14">
        <f t="shared" si="0"/>
        <v>816.58664</v>
      </c>
      <c r="H12" s="14"/>
      <c r="I12" s="14"/>
      <c r="J12" s="14"/>
      <c r="K12" s="17"/>
      <c r="L12" s="1" t="s">
        <v>1</v>
      </c>
    </row>
    <row r="13" ht="54.25" customHeight="1" spans="1:12">
      <c r="A13" s="11" t="s">
        <v>41</v>
      </c>
      <c r="B13" s="12" t="s">
        <v>42</v>
      </c>
      <c r="C13" s="12" t="s">
        <v>43</v>
      </c>
      <c r="D13" s="11" t="s">
        <v>18</v>
      </c>
      <c r="E13" s="13">
        <v>1776.715</v>
      </c>
      <c r="F13" s="14">
        <v>40.74</v>
      </c>
      <c r="G13" s="14">
        <f t="shared" si="0"/>
        <v>72383.3691</v>
      </c>
      <c r="H13" s="14"/>
      <c r="I13" s="16"/>
      <c r="J13" s="16"/>
      <c r="K13" s="17"/>
      <c r="L13" s="1" t="s">
        <v>1</v>
      </c>
    </row>
    <row r="14" ht="54.25" customHeight="1" spans="1:12">
      <c r="A14" s="11" t="s">
        <v>44</v>
      </c>
      <c r="B14" s="12" t="s">
        <v>45</v>
      </c>
      <c r="C14" s="12" t="s">
        <v>46</v>
      </c>
      <c r="D14" s="11" t="s">
        <v>18</v>
      </c>
      <c r="E14" s="13">
        <v>10.71</v>
      </c>
      <c r="F14" s="14">
        <v>12.18</v>
      </c>
      <c r="G14" s="14">
        <f t="shared" si="0"/>
        <v>130.4478</v>
      </c>
      <c r="H14" s="14"/>
      <c r="I14" s="14"/>
      <c r="J14" s="14"/>
      <c r="K14" s="17"/>
      <c r="L14" s="1" t="s">
        <v>1</v>
      </c>
    </row>
    <row r="15" ht="41.85" customHeight="1" spans="1:12">
      <c r="A15" s="11" t="s">
        <v>47</v>
      </c>
      <c r="B15" s="12" t="s">
        <v>48</v>
      </c>
      <c r="C15" s="12" t="s">
        <v>49</v>
      </c>
      <c r="D15" s="11" t="s">
        <v>18</v>
      </c>
      <c r="E15" s="13">
        <v>64.92</v>
      </c>
      <c r="F15" s="14">
        <v>34.68</v>
      </c>
      <c r="G15" s="14">
        <f t="shared" si="0"/>
        <v>2251.4256</v>
      </c>
      <c r="H15" s="14"/>
      <c r="I15" s="16"/>
      <c r="J15" s="16"/>
      <c r="K15" s="17"/>
      <c r="L15" s="1" t="s">
        <v>1</v>
      </c>
    </row>
    <row r="16" ht="61" customHeight="1" spans="1:12">
      <c r="A16" s="11" t="s">
        <v>50</v>
      </c>
      <c r="B16" s="12" t="s">
        <v>51</v>
      </c>
      <c r="C16" s="12" t="s">
        <v>52</v>
      </c>
      <c r="D16" s="11" t="s">
        <v>18</v>
      </c>
      <c r="E16" s="13">
        <v>64.92</v>
      </c>
      <c r="F16" s="14">
        <v>17.93</v>
      </c>
      <c r="G16" s="14">
        <f t="shared" si="0"/>
        <v>1164.0156</v>
      </c>
      <c r="H16" s="14"/>
      <c r="I16" s="16"/>
      <c r="J16" s="16"/>
      <c r="K16" s="17"/>
      <c r="L16" s="1" t="s">
        <v>1</v>
      </c>
    </row>
    <row r="17" ht="41.85" customHeight="1" spans="1:12">
      <c r="A17" s="11" t="s">
        <v>53</v>
      </c>
      <c r="B17" s="12" t="s">
        <v>54</v>
      </c>
      <c r="C17" s="12" t="s">
        <v>55</v>
      </c>
      <c r="D17" s="11" t="s">
        <v>40</v>
      </c>
      <c r="E17" s="13">
        <v>3.328</v>
      </c>
      <c r="F17" s="14">
        <v>59.33</v>
      </c>
      <c r="G17" s="14">
        <f t="shared" si="0"/>
        <v>197.45024</v>
      </c>
      <c r="H17" s="14"/>
      <c r="I17" s="14"/>
      <c r="J17" s="14"/>
      <c r="K17" s="17"/>
      <c r="L17" s="1" t="s">
        <v>1</v>
      </c>
    </row>
    <row r="18" ht="66.65" customHeight="1" spans="1:12">
      <c r="A18" s="11" t="s">
        <v>56</v>
      </c>
      <c r="B18" s="12" t="s">
        <v>57</v>
      </c>
      <c r="C18" s="12" t="s">
        <v>58</v>
      </c>
      <c r="D18" s="11" t="s">
        <v>18</v>
      </c>
      <c r="E18" s="13">
        <v>10.71</v>
      </c>
      <c r="F18" s="14">
        <v>93.48</v>
      </c>
      <c r="G18" s="14">
        <f t="shared" si="0"/>
        <v>1001.1708</v>
      </c>
      <c r="H18" s="14"/>
      <c r="I18" s="14"/>
      <c r="J18" s="14"/>
      <c r="K18" s="17"/>
      <c r="L18" s="1" t="s">
        <v>1</v>
      </c>
    </row>
    <row r="19" ht="57" customHeight="1" spans="1:12">
      <c r="A19" s="11" t="s">
        <v>59</v>
      </c>
      <c r="B19" s="12" t="s">
        <v>60</v>
      </c>
      <c r="C19" s="12" t="s">
        <v>61</v>
      </c>
      <c r="D19" s="11" t="s">
        <v>18</v>
      </c>
      <c r="E19" s="13">
        <v>10.71</v>
      </c>
      <c r="F19" s="14">
        <v>35.96</v>
      </c>
      <c r="G19" s="14">
        <f t="shared" si="0"/>
        <v>385.1316</v>
      </c>
      <c r="H19" s="14"/>
      <c r="I19" s="14"/>
      <c r="J19" s="14"/>
      <c r="K19" s="17"/>
      <c r="L19" s="1" t="s">
        <v>1</v>
      </c>
    </row>
    <row r="20" ht="41.85" customHeight="1" spans="1:12">
      <c r="A20" s="11" t="s">
        <v>62</v>
      </c>
      <c r="B20" s="12" t="s">
        <v>63</v>
      </c>
      <c r="C20" s="12" t="s">
        <v>64</v>
      </c>
      <c r="D20" s="11" t="s">
        <v>18</v>
      </c>
      <c r="E20" s="13">
        <v>10.71</v>
      </c>
      <c r="F20" s="14">
        <v>38.01</v>
      </c>
      <c r="G20" s="14">
        <f t="shared" si="0"/>
        <v>407.0871</v>
      </c>
      <c r="H20" s="14"/>
      <c r="I20" s="16"/>
      <c r="J20" s="16"/>
      <c r="K20" s="17"/>
      <c r="L20" s="1" t="s">
        <v>1</v>
      </c>
    </row>
    <row r="21" ht="66.65" customHeight="1" spans="1:12">
      <c r="A21" s="11" t="s">
        <v>65</v>
      </c>
      <c r="B21" s="12" t="s">
        <v>66</v>
      </c>
      <c r="C21" s="12" t="s">
        <v>67</v>
      </c>
      <c r="D21" s="11" t="s">
        <v>18</v>
      </c>
      <c r="E21" s="13">
        <v>64.92</v>
      </c>
      <c r="F21" s="14">
        <v>150.4</v>
      </c>
      <c r="G21" s="14">
        <f t="shared" si="0"/>
        <v>9763.968</v>
      </c>
      <c r="H21" s="14"/>
      <c r="I21" s="16"/>
      <c r="J21" s="16"/>
      <c r="K21" s="17"/>
      <c r="L21" s="1" t="s">
        <v>1</v>
      </c>
    </row>
    <row r="22" ht="54.25" customHeight="1" spans="1:12">
      <c r="A22" s="11" t="s">
        <v>68</v>
      </c>
      <c r="B22" s="12" t="s">
        <v>69</v>
      </c>
      <c r="C22" s="12" t="s">
        <v>70</v>
      </c>
      <c r="D22" s="11" t="s">
        <v>18</v>
      </c>
      <c r="E22" s="13">
        <v>64.92</v>
      </c>
      <c r="F22" s="14">
        <v>35.5</v>
      </c>
      <c r="G22" s="14">
        <f t="shared" si="0"/>
        <v>2304.66</v>
      </c>
      <c r="H22" s="14"/>
      <c r="I22" s="16"/>
      <c r="J22" s="16"/>
      <c r="K22" s="17"/>
      <c r="L22" s="1" t="s">
        <v>1</v>
      </c>
    </row>
    <row r="23" ht="29.45" customHeight="1" spans="1:12">
      <c r="A23" s="11" t="s">
        <v>71</v>
      </c>
      <c r="B23" s="12" t="s">
        <v>72</v>
      </c>
      <c r="C23" s="12" t="s">
        <v>73</v>
      </c>
      <c r="D23" s="11" t="s">
        <v>18</v>
      </c>
      <c r="E23" s="13">
        <v>64.92</v>
      </c>
      <c r="F23" s="14">
        <v>42.5</v>
      </c>
      <c r="G23" s="14">
        <f t="shared" si="0"/>
        <v>2759.1</v>
      </c>
      <c r="H23" s="14"/>
      <c r="I23" s="16"/>
      <c r="J23" s="16"/>
      <c r="K23" s="17"/>
      <c r="L23" s="1" t="s">
        <v>1</v>
      </c>
    </row>
    <row r="24" ht="41.85" customHeight="1" spans="1:12">
      <c r="A24" s="11" t="s">
        <v>74</v>
      </c>
      <c r="B24" s="12" t="s">
        <v>75</v>
      </c>
      <c r="C24" s="12" t="s">
        <v>76</v>
      </c>
      <c r="D24" s="11" t="s">
        <v>18</v>
      </c>
      <c r="E24" s="13">
        <v>426.62</v>
      </c>
      <c r="F24" s="14">
        <v>17.93</v>
      </c>
      <c r="G24" s="14">
        <f t="shared" si="0"/>
        <v>7649.2966</v>
      </c>
      <c r="H24" s="14"/>
      <c r="I24" s="16"/>
      <c r="J24" s="16"/>
      <c r="K24" s="17"/>
      <c r="L24" s="1" t="s">
        <v>1</v>
      </c>
    </row>
    <row r="25" ht="41.85" customHeight="1" spans="1:12">
      <c r="A25" s="11" t="s">
        <v>77</v>
      </c>
      <c r="B25" s="12" t="s">
        <v>78</v>
      </c>
      <c r="C25" s="12" t="s">
        <v>55</v>
      </c>
      <c r="D25" s="11" t="s">
        <v>40</v>
      </c>
      <c r="E25" s="13">
        <v>19.198</v>
      </c>
      <c r="F25" s="14">
        <v>59.33</v>
      </c>
      <c r="G25" s="14">
        <f t="shared" si="0"/>
        <v>1139.01734</v>
      </c>
      <c r="H25" s="14"/>
      <c r="I25" s="16"/>
      <c r="J25" s="16"/>
      <c r="K25" s="17"/>
      <c r="L25" s="1" t="s">
        <v>1</v>
      </c>
    </row>
    <row r="26" ht="91.45" customHeight="1" spans="1:12">
      <c r="A26" s="11" t="s">
        <v>79</v>
      </c>
      <c r="B26" s="12" t="s">
        <v>80</v>
      </c>
      <c r="C26" s="12" t="s">
        <v>81</v>
      </c>
      <c r="D26" s="11" t="s">
        <v>18</v>
      </c>
      <c r="E26" s="13">
        <v>426.62</v>
      </c>
      <c r="F26" s="14">
        <v>47.68</v>
      </c>
      <c r="G26" s="14">
        <f t="shared" si="0"/>
        <v>20341.2416</v>
      </c>
      <c r="H26" s="14"/>
      <c r="I26" s="14"/>
      <c r="J26" s="14"/>
      <c r="K26" s="17"/>
      <c r="L26" s="1" t="s">
        <v>1</v>
      </c>
    </row>
    <row r="27" ht="41.85" customHeight="1" spans="1:12">
      <c r="A27" s="11" t="s">
        <v>82</v>
      </c>
      <c r="B27" s="12" t="s">
        <v>83</v>
      </c>
      <c r="C27" s="12" t="s">
        <v>84</v>
      </c>
      <c r="D27" s="11" t="s">
        <v>18</v>
      </c>
      <c r="E27" s="13">
        <v>426.62</v>
      </c>
      <c r="F27" s="14">
        <v>36.46</v>
      </c>
      <c r="G27" s="14">
        <f t="shared" si="0"/>
        <v>15554.5652</v>
      </c>
      <c r="H27" s="14"/>
      <c r="I27" s="14"/>
      <c r="J27" s="14"/>
      <c r="K27" s="17"/>
      <c r="L27" s="1" t="s">
        <v>1</v>
      </c>
    </row>
    <row r="28" ht="41.85" customHeight="1" spans="1:12">
      <c r="A28" s="11" t="s">
        <v>85</v>
      </c>
      <c r="B28" s="12" t="s">
        <v>86</v>
      </c>
      <c r="C28" s="12" t="s">
        <v>87</v>
      </c>
      <c r="D28" s="11" t="s">
        <v>18</v>
      </c>
      <c r="E28" s="13">
        <v>75.04</v>
      </c>
      <c r="F28" s="14">
        <v>24.04</v>
      </c>
      <c r="G28" s="14">
        <f t="shared" si="0"/>
        <v>1803.9616</v>
      </c>
      <c r="H28" s="14"/>
      <c r="I28" s="16"/>
      <c r="J28" s="16"/>
      <c r="K28" s="17"/>
      <c r="L28" s="1" t="s">
        <v>1</v>
      </c>
    </row>
    <row r="29" ht="41.85" customHeight="1" spans="1:12">
      <c r="A29" s="11" t="s">
        <v>88</v>
      </c>
      <c r="B29" s="12" t="s">
        <v>89</v>
      </c>
      <c r="C29" s="12" t="s">
        <v>55</v>
      </c>
      <c r="D29" s="11" t="s">
        <v>40</v>
      </c>
      <c r="E29" s="13">
        <v>3.377</v>
      </c>
      <c r="F29" s="14">
        <v>59.33</v>
      </c>
      <c r="G29" s="14">
        <f t="shared" si="0"/>
        <v>200.35741</v>
      </c>
      <c r="H29" s="14"/>
      <c r="I29" s="16"/>
      <c r="J29" s="16"/>
      <c r="K29" s="17"/>
      <c r="L29" s="1" t="s">
        <v>1</v>
      </c>
    </row>
    <row r="30" ht="66.65" customHeight="1" spans="1:12">
      <c r="A30" s="11" t="s">
        <v>90</v>
      </c>
      <c r="B30" s="12" t="s">
        <v>91</v>
      </c>
      <c r="C30" s="12" t="s">
        <v>92</v>
      </c>
      <c r="D30" s="11" t="s">
        <v>18</v>
      </c>
      <c r="E30" s="13">
        <v>75.04</v>
      </c>
      <c r="F30" s="14">
        <v>33.04</v>
      </c>
      <c r="G30" s="14">
        <f t="shared" si="0"/>
        <v>2479.3216</v>
      </c>
      <c r="H30" s="14"/>
      <c r="I30" s="16"/>
      <c r="J30" s="16"/>
      <c r="K30" s="17"/>
      <c r="L30" s="1" t="s">
        <v>1</v>
      </c>
    </row>
    <row r="31" ht="54.25" customHeight="1" spans="1:12">
      <c r="A31" s="11" t="s">
        <v>93</v>
      </c>
      <c r="B31" s="12" t="s">
        <v>94</v>
      </c>
      <c r="C31" s="12" t="s">
        <v>43</v>
      </c>
      <c r="D31" s="11" t="s">
        <v>18</v>
      </c>
      <c r="E31" s="13">
        <v>75.04</v>
      </c>
      <c r="F31" s="14">
        <v>40.74</v>
      </c>
      <c r="G31" s="14">
        <f t="shared" si="0"/>
        <v>3057.1296</v>
      </c>
      <c r="H31" s="14"/>
      <c r="I31" s="16"/>
      <c r="J31" s="16"/>
      <c r="K31" s="17"/>
      <c r="L31" s="1" t="s">
        <v>1</v>
      </c>
    </row>
    <row r="32" ht="52" customHeight="1" spans="1:12">
      <c r="A32" s="11" t="s">
        <v>95</v>
      </c>
      <c r="B32" s="12" t="s">
        <v>96</v>
      </c>
      <c r="C32" s="12" t="s">
        <v>97</v>
      </c>
      <c r="D32" s="11" t="s">
        <v>18</v>
      </c>
      <c r="E32" s="13">
        <v>376.32</v>
      </c>
      <c r="F32" s="14">
        <v>17.93</v>
      </c>
      <c r="G32" s="14">
        <f t="shared" si="0"/>
        <v>6747.4176</v>
      </c>
      <c r="H32" s="14"/>
      <c r="I32" s="16"/>
      <c r="J32" s="16"/>
      <c r="K32" s="17"/>
      <c r="L32" s="1" t="s">
        <v>1</v>
      </c>
    </row>
    <row r="33" ht="41.85" customHeight="1" spans="1:12">
      <c r="A33" s="11" t="s">
        <v>98</v>
      </c>
      <c r="B33" s="12" t="s">
        <v>99</v>
      </c>
      <c r="C33" s="12" t="s">
        <v>55</v>
      </c>
      <c r="D33" s="11" t="s">
        <v>40</v>
      </c>
      <c r="E33" s="13">
        <v>16.934</v>
      </c>
      <c r="F33" s="14">
        <v>59.33</v>
      </c>
      <c r="G33" s="14">
        <f t="shared" si="0"/>
        <v>1004.69422</v>
      </c>
      <c r="H33" s="14"/>
      <c r="I33" s="16"/>
      <c r="J33" s="16"/>
      <c r="K33" s="17"/>
      <c r="L33" s="1" t="s">
        <v>1</v>
      </c>
    </row>
    <row r="34" ht="54.25" customHeight="1" spans="1:12">
      <c r="A34" s="11" t="s">
        <v>100</v>
      </c>
      <c r="B34" s="12" t="s">
        <v>101</v>
      </c>
      <c r="C34" s="12" t="s">
        <v>102</v>
      </c>
      <c r="D34" s="11" t="s">
        <v>18</v>
      </c>
      <c r="E34" s="13">
        <v>376.32</v>
      </c>
      <c r="F34" s="14">
        <v>63.71</v>
      </c>
      <c r="G34" s="14">
        <f t="shared" si="0"/>
        <v>23975.3472</v>
      </c>
      <c r="H34" s="14"/>
      <c r="I34" s="14"/>
      <c r="J34" s="14"/>
      <c r="K34" s="17"/>
      <c r="L34" s="1" t="s">
        <v>1</v>
      </c>
    </row>
    <row r="35" ht="66" customHeight="1" spans="1:12">
      <c r="A35" s="11" t="s">
        <v>103</v>
      </c>
      <c r="B35" s="12" t="s">
        <v>104</v>
      </c>
      <c r="C35" s="12" t="s">
        <v>105</v>
      </c>
      <c r="D35" s="11" t="s">
        <v>18</v>
      </c>
      <c r="E35" s="13">
        <v>376.32</v>
      </c>
      <c r="F35" s="14">
        <v>65.08</v>
      </c>
      <c r="G35" s="14">
        <f t="shared" si="0"/>
        <v>24490.9056</v>
      </c>
      <c r="H35" s="14"/>
      <c r="I35" s="14"/>
      <c r="J35" s="14"/>
      <c r="K35" s="17"/>
      <c r="L35" s="1" t="s">
        <v>1</v>
      </c>
    </row>
    <row r="36" ht="29.45" customHeight="1" spans="1:12">
      <c r="A36" s="11" t="s">
        <v>106</v>
      </c>
      <c r="B36" s="12" t="s">
        <v>107</v>
      </c>
      <c r="C36" s="12" t="s">
        <v>108</v>
      </c>
      <c r="D36" s="11" t="s">
        <v>18</v>
      </c>
      <c r="E36" s="13">
        <v>207.6</v>
      </c>
      <c r="F36" s="14">
        <v>24.04</v>
      </c>
      <c r="G36" s="14">
        <f t="shared" si="0"/>
        <v>4990.704</v>
      </c>
      <c r="H36" s="14"/>
      <c r="I36" s="16"/>
      <c r="J36" s="16"/>
      <c r="K36" s="17"/>
      <c r="L36" s="1" t="s">
        <v>1</v>
      </c>
    </row>
    <row r="37" ht="41.85" customHeight="1" spans="1:12">
      <c r="A37" s="11" t="s">
        <v>109</v>
      </c>
      <c r="B37" s="12" t="s">
        <v>110</v>
      </c>
      <c r="C37" s="12" t="s">
        <v>55</v>
      </c>
      <c r="D37" s="11" t="s">
        <v>40</v>
      </c>
      <c r="E37" s="13">
        <v>9.342</v>
      </c>
      <c r="F37" s="14">
        <v>59.33</v>
      </c>
      <c r="G37" s="14">
        <f t="shared" si="0"/>
        <v>554.26086</v>
      </c>
      <c r="H37" s="14"/>
      <c r="I37" s="16"/>
      <c r="J37" s="16"/>
      <c r="K37" s="17"/>
      <c r="L37" s="1" t="s">
        <v>1</v>
      </c>
    </row>
    <row r="38" ht="66.65" customHeight="1" spans="1:12">
      <c r="A38" s="11" t="s">
        <v>111</v>
      </c>
      <c r="B38" s="12" t="s">
        <v>112</v>
      </c>
      <c r="C38" s="12" t="s">
        <v>92</v>
      </c>
      <c r="D38" s="11" t="s">
        <v>18</v>
      </c>
      <c r="E38" s="13">
        <v>207.6</v>
      </c>
      <c r="F38" s="14">
        <v>33.04</v>
      </c>
      <c r="G38" s="14">
        <f t="shared" si="0"/>
        <v>6859.104</v>
      </c>
      <c r="H38" s="14"/>
      <c r="I38" s="16"/>
      <c r="J38" s="16"/>
      <c r="K38" s="17"/>
      <c r="L38" s="1" t="s">
        <v>1</v>
      </c>
    </row>
    <row r="39" ht="54.25" customHeight="1" spans="1:12">
      <c r="A39" s="11" t="s">
        <v>113</v>
      </c>
      <c r="B39" s="12" t="s">
        <v>114</v>
      </c>
      <c r="C39" s="12" t="s">
        <v>43</v>
      </c>
      <c r="D39" s="11" t="s">
        <v>18</v>
      </c>
      <c r="E39" s="13">
        <v>207.6</v>
      </c>
      <c r="F39" s="14">
        <v>40.74</v>
      </c>
      <c r="G39" s="14">
        <f t="shared" si="0"/>
        <v>8457.624</v>
      </c>
      <c r="H39" s="14"/>
      <c r="I39" s="16"/>
      <c r="J39" s="16"/>
      <c r="K39" s="17"/>
      <c r="L39" s="1" t="s">
        <v>1</v>
      </c>
    </row>
    <row r="40" ht="29.45" customHeight="1" spans="1:12">
      <c r="A40" s="11" t="s">
        <v>115</v>
      </c>
      <c r="B40" s="12" t="s">
        <v>116</v>
      </c>
      <c r="C40" s="12" t="s">
        <v>117</v>
      </c>
      <c r="D40" s="11" t="s">
        <v>118</v>
      </c>
      <c r="E40" s="13">
        <v>260</v>
      </c>
      <c r="F40" s="14">
        <v>332.6</v>
      </c>
      <c r="G40" s="14">
        <f t="shared" si="0"/>
        <v>86476</v>
      </c>
      <c r="H40" s="14"/>
      <c r="I40" s="16"/>
      <c r="J40" s="16"/>
      <c r="K40" s="17"/>
      <c r="L40" s="1" t="s">
        <v>1</v>
      </c>
    </row>
    <row r="41" ht="29.45" customHeight="1" spans="1:12">
      <c r="A41" s="11" t="s">
        <v>119</v>
      </c>
      <c r="B41" s="12" t="s">
        <v>120</v>
      </c>
      <c r="C41" s="12" t="s">
        <v>121</v>
      </c>
      <c r="D41" s="11" t="s">
        <v>18</v>
      </c>
      <c r="E41" s="13">
        <v>106.56</v>
      </c>
      <c r="F41" s="14">
        <v>10.51</v>
      </c>
      <c r="G41" s="14">
        <f t="shared" si="0"/>
        <v>1119.9456</v>
      </c>
      <c r="H41" s="14"/>
      <c r="I41" s="16"/>
      <c r="J41" s="16"/>
      <c r="K41" s="17"/>
      <c r="L41" s="1" t="s">
        <v>1</v>
      </c>
    </row>
    <row r="42" ht="41.85" customHeight="1" spans="1:12">
      <c r="A42" s="11" t="s">
        <v>122</v>
      </c>
      <c r="B42" s="12" t="s">
        <v>123</v>
      </c>
      <c r="C42" s="12" t="s">
        <v>55</v>
      </c>
      <c r="D42" s="11" t="s">
        <v>40</v>
      </c>
      <c r="E42" s="13">
        <v>4.049</v>
      </c>
      <c r="F42" s="14">
        <v>59.33</v>
      </c>
      <c r="G42" s="14">
        <f t="shared" si="0"/>
        <v>240.22717</v>
      </c>
      <c r="H42" s="14"/>
      <c r="I42" s="16"/>
      <c r="J42" s="16"/>
      <c r="K42" s="17"/>
      <c r="L42" s="1" t="s">
        <v>1</v>
      </c>
    </row>
    <row r="43" ht="66.65" customHeight="1" spans="1:12">
      <c r="A43" s="11" t="s">
        <v>124</v>
      </c>
      <c r="B43" s="12" t="s">
        <v>125</v>
      </c>
      <c r="C43" s="12" t="s">
        <v>126</v>
      </c>
      <c r="D43" s="11" t="s">
        <v>18</v>
      </c>
      <c r="E43" s="13">
        <v>106.56</v>
      </c>
      <c r="F43" s="14">
        <v>147.58</v>
      </c>
      <c r="G43" s="14">
        <f t="shared" si="0"/>
        <v>15726.1248</v>
      </c>
      <c r="H43" s="14"/>
      <c r="I43" s="14"/>
      <c r="J43" s="14"/>
      <c r="K43" s="17"/>
      <c r="L43" s="1" t="s">
        <v>1</v>
      </c>
    </row>
    <row r="44" ht="54.25" customHeight="1" spans="1:12">
      <c r="A44" s="11" t="s">
        <v>127</v>
      </c>
      <c r="B44" s="12" t="s">
        <v>128</v>
      </c>
      <c r="C44" s="12" t="s">
        <v>129</v>
      </c>
      <c r="D44" s="11" t="s">
        <v>18</v>
      </c>
      <c r="E44" s="13">
        <v>200</v>
      </c>
      <c r="F44" s="14">
        <v>10.51</v>
      </c>
      <c r="G44" s="14">
        <f t="shared" si="0"/>
        <v>2102</v>
      </c>
      <c r="H44" s="14"/>
      <c r="I44" s="16"/>
      <c r="J44" s="16"/>
      <c r="K44" s="17"/>
      <c r="L44" s="1" t="s">
        <v>1</v>
      </c>
    </row>
    <row r="45" ht="41.85" customHeight="1" spans="1:12">
      <c r="A45" s="11" t="s">
        <v>130</v>
      </c>
      <c r="B45" s="12" t="s">
        <v>131</v>
      </c>
      <c r="C45" s="12" t="s">
        <v>55</v>
      </c>
      <c r="D45" s="11" t="s">
        <v>40</v>
      </c>
      <c r="E45" s="13">
        <v>6</v>
      </c>
      <c r="F45" s="14">
        <v>59.33</v>
      </c>
      <c r="G45" s="14">
        <f t="shared" si="0"/>
        <v>355.98</v>
      </c>
      <c r="H45" s="14"/>
      <c r="I45" s="14"/>
      <c r="J45" s="14"/>
      <c r="K45" s="17"/>
      <c r="L45" s="1" t="s">
        <v>1</v>
      </c>
    </row>
    <row r="46" ht="66.65" customHeight="1" spans="1:12">
      <c r="A46" s="11" t="s">
        <v>132</v>
      </c>
      <c r="B46" s="12" t="s">
        <v>133</v>
      </c>
      <c r="C46" s="12" t="s">
        <v>126</v>
      </c>
      <c r="D46" s="11" t="s">
        <v>18</v>
      </c>
      <c r="E46" s="13">
        <v>200</v>
      </c>
      <c r="F46" s="14">
        <v>147.58</v>
      </c>
      <c r="G46" s="14">
        <f t="shared" si="0"/>
        <v>29516</v>
      </c>
      <c r="H46" s="14"/>
      <c r="I46" s="14"/>
      <c r="J46" s="14"/>
      <c r="K46" s="17"/>
      <c r="L46" s="1" t="s">
        <v>1</v>
      </c>
    </row>
    <row r="47" ht="41.85" customHeight="1" spans="1:12">
      <c r="A47" s="11" t="s">
        <v>134</v>
      </c>
      <c r="B47" s="12" t="s">
        <v>135</v>
      </c>
      <c r="C47" s="12" t="s">
        <v>136</v>
      </c>
      <c r="D47" s="11" t="s">
        <v>18</v>
      </c>
      <c r="E47" s="13">
        <v>260</v>
      </c>
      <c r="F47" s="14">
        <v>17.93</v>
      </c>
      <c r="G47" s="14">
        <f t="shared" si="0"/>
        <v>4661.8</v>
      </c>
      <c r="H47" s="14"/>
      <c r="I47" s="16"/>
      <c r="J47" s="16"/>
      <c r="K47" s="17"/>
      <c r="L47" s="1" t="s">
        <v>1</v>
      </c>
    </row>
    <row r="48" ht="41.85" customHeight="1" spans="1:12">
      <c r="A48" s="11" t="s">
        <v>137</v>
      </c>
      <c r="B48" s="12" t="s">
        <v>138</v>
      </c>
      <c r="C48" s="12" t="s">
        <v>55</v>
      </c>
      <c r="D48" s="11" t="s">
        <v>40</v>
      </c>
      <c r="E48" s="13">
        <v>11.7</v>
      </c>
      <c r="F48" s="14">
        <v>59.33</v>
      </c>
      <c r="G48" s="14">
        <f t="shared" si="0"/>
        <v>694.161</v>
      </c>
      <c r="H48" s="14"/>
      <c r="I48" s="16"/>
      <c r="J48" s="16"/>
      <c r="K48" s="17"/>
      <c r="L48" s="1" t="s">
        <v>1</v>
      </c>
    </row>
    <row r="49" ht="91.45" customHeight="1" spans="1:12">
      <c r="A49" s="11" t="s">
        <v>139</v>
      </c>
      <c r="B49" s="12" t="s">
        <v>140</v>
      </c>
      <c r="C49" s="12" t="s">
        <v>81</v>
      </c>
      <c r="D49" s="11" t="s">
        <v>18</v>
      </c>
      <c r="E49" s="13">
        <v>260</v>
      </c>
      <c r="F49" s="14">
        <v>47.65</v>
      </c>
      <c r="G49" s="14">
        <f t="shared" si="0"/>
        <v>12389</v>
      </c>
      <c r="H49" s="14"/>
      <c r="I49" s="14"/>
      <c r="J49" s="14"/>
      <c r="K49" s="17"/>
      <c r="L49" s="1" t="s">
        <v>1</v>
      </c>
    </row>
    <row r="50" ht="41.85" customHeight="1" spans="1:12">
      <c r="A50" s="11" t="s">
        <v>141</v>
      </c>
      <c r="B50" s="12" t="s">
        <v>142</v>
      </c>
      <c r="C50" s="12" t="s">
        <v>84</v>
      </c>
      <c r="D50" s="11" t="s">
        <v>18</v>
      </c>
      <c r="E50" s="13">
        <v>260</v>
      </c>
      <c r="F50" s="14">
        <v>36.46</v>
      </c>
      <c r="G50" s="14">
        <f t="shared" si="0"/>
        <v>9479.6</v>
      </c>
      <c r="H50" s="14"/>
      <c r="I50" s="14"/>
      <c r="J50" s="14"/>
      <c r="K50" s="17"/>
      <c r="L50" s="1" t="s">
        <v>1</v>
      </c>
    </row>
    <row r="51" ht="29.45" customHeight="1" spans="1:12">
      <c r="A51" s="11" t="s">
        <v>143</v>
      </c>
      <c r="B51" s="12" t="s">
        <v>144</v>
      </c>
      <c r="C51" s="12" t="s">
        <v>145</v>
      </c>
      <c r="D51" s="11" t="s">
        <v>18</v>
      </c>
      <c r="E51" s="13">
        <v>805.198</v>
      </c>
      <c r="F51" s="14">
        <v>4.92</v>
      </c>
      <c r="G51" s="14">
        <f t="shared" si="0"/>
        <v>3961.57416</v>
      </c>
      <c r="H51" s="14"/>
      <c r="I51" s="16"/>
      <c r="J51" s="16"/>
      <c r="K51" s="17"/>
      <c r="L51" s="1" t="s">
        <v>1</v>
      </c>
    </row>
    <row r="52" ht="41.85" customHeight="1" spans="1:12">
      <c r="A52" s="11" t="s">
        <v>146</v>
      </c>
      <c r="B52" s="12" t="s">
        <v>147</v>
      </c>
      <c r="C52" s="12" t="s">
        <v>39</v>
      </c>
      <c r="D52" s="11" t="s">
        <v>40</v>
      </c>
      <c r="E52" s="13">
        <v>36.234</v>
      </c>
      <c r="F52" s="14">
        <v>30.64</v>
      </c>
      <c r="G52" s="14">
        <f t="shared" si="0"/>
        <v>1110.20976</v>
      </c>
      <c r="H52" s="14"/>
      <c r="I52" s="16"/>
      <c r="J52" s="16"/>
      <c r="K52" s="17"/>
      <c r="L52" s="1" t="s">
        <v>1</v>
      </c>
    </row>
    <row r="53" ht="54.25" customHeight="1" spans="1:12">
      <c r="A53" s="11" t="s">
        <v>148</v>
      </c>
      <c r="B53" s="12" t="s">
        <v>149</v>
      </c>
      <c r="C53" s="12" t="s">
        <v>43</v>
      </c>
      <c r="D53" s="11" t="s">
        <v>18</v>
      </c>
      <c r="E53" s="13">
        <v>1610.395</v>
      </c>
      <c r="F53" s="14">
        <v>40.74</v>
      </c>
      <c r="G53" s="14">
        <f t="shared" si="0"/>
        <v>65607.4923</v>
      </c>
      <c r="H53" s="14"/>
      <c r="I53" s="16"/>
      <c r="J53" s="16"/>
      <c r="K53" s="17"/>
      <c r="L53" s="1" t="s">
        <v>1</v>
      </c>
    </row>
    <row r="54" ht="29.45" customHeight="1" spans="1:12">
      <c r="A54" s="11" t="s">
        <v>150</v>
      </c>
      <c r="B54" s="12" t="s">
        <v>151</v>
      </c>
      <c r="C54" s="12" t="s">
        <v>152</v>
      </c>
      <c r="D54" s="11" t="s">
        <v>18</v>
      </c>
      <c r="E54" s="13">
        <v>144.76</v>
      </c>
      <c r="F54" s="14">
        <v>9.4</v>
      </c>
      <c r="G54" s="14">
        <f t="shared" si="0"/>
        <v>1360.744</v>
      </c>
      <c r="H54" s="14"/>
      <c r="I54" s="16"/>
      <c r="J54" s="16"/>
      <c r="K54" s="17"/>
      <c r="L54" s="1" t="s">
        <v>1</v>
      </c>
    </row>
    <row r="55" ht="41.85" customHeight="1" spans="1:12">
      <c r="A55" s="11" t="s">
        <v>153</v>
      </c>
      <c r="B55" s="12" t="s">
        <v>154</v>
      </c>
      <c r="C55" s="12" t="s">
        <v>55</v>
      </c>
      <c r="D55" s="11" t="s">
        <v>40</v>
      </c>
      <c r="E55" s="13">
        <v>8.686</v>
      </c>
      <c r="F55" s="14">
        <v>59.33</v>
      </c>
      <c r="G55" s="14">
        <f t="shared" si="0"/>
        <v>515.34038</v>
      </c>
      <c r="H55" s="14"/>
      <c r="I55" s="14"/>
      <c r="J55" s="14"/>
      <c r="K55" s="17"/>
      <c r="L55" s="1" t="s">
        <v>1</v>
      </c>
    </row>
    <row r="56" ht="41.85" customHeight="1" spans="1:12">
      <c r="A56" s="11" t="s">
        <v>155</v>
      </c>
      <c r="B56" s="12" t="s">
        <v>156</v>
      </c>
      <c r="C56" s="12" t="s">
        <v>157</v>
      </c>
      <c r="D56" s="11" t="s">
        <v>18</v>
      </c>
      <c r="E56" s="13">
        <v>144.76</v>
      </c>
      <c r="F56" s="14">
        <v>71.77</v>
      </c>
      <c r="G56" s="14">
        <f t="shared" si="0"/>
        <v>10389.4252</v>
      </c>
      <c r="H56" s="14"/>
      <c r="I56" s="14"/>
      <c r="J56" s="14"/>
      <c r="K56" s="17"/>
      <c r="L56" s="1" t="s">
        <v>1</v>
      </c>
    </row>
    <row r="57" ht="66.65" customHeight="1" spans="1:12">
      <c r="A57" s="11" t="s">
        <v>158</v>
      </c>
      <c r="B57" s="12" t="s">
        <v>159</v>
      </c>
      <c r="C57" s="12" t="s">
        <v>160</v>
      </c>
      <c r="D57" s="11" t="s">
        <v>18</v>
      </c>
      <c r="E57" s="13">
        <v>289.52</v>
      </c>
      <c r="F57" s="14">
        <v>109.14</v>
      </c>
      <c r="G57" s="14">
        <f t="shared" si="0"/>
        <v>31598.2128</v>
      </c>
      <c r="H57" s="14"/>
      <c r="I57" s="14"/>
      <c r="J57" s="14"/>
      <c r="K57" s="17"/>
      <c r="L57" s="1" t="s">
        <v>1</v>
      </c>
    </row>
    <row r="58" ht="79.05" customHeight="1" spans="1:12">
      <c r="A58" s="11" t="s">
        <v>161</v>
      </c>
      <c r="B58" s="12" t="s">
        <v>162</v>
      </c>
      <c r="C58" s="12" t="s">
        <v>163</v>
      </c>
      <c r="D58" s="11" t="s">
        <v>18</v>
      </c>
      <c r="E58" s="13">
        <v>289.52</v>
      </c>
      <c r="F58" s="14">
        <v>69.75</v>
      </c>
      <c r="G58" s="14">
        <f t="shared" si="0"/>
        <v>20194.02</v>
      </c>
      <c r="H58" s="14"/>
      <c r="I58" s="16"/>
      <c r="J58" s="16"/>
      <c r="K58" s="17"/>
      <c r="L58" s="1" t="s">
        <v>1</v>
      </c>
    </row>
    <row r="59" ht="29.45" customHeight="1" spans="1:12">
      <c r="A59" s="11" t="s">
        <v>164</v>
      </c>
      <c r="B59" s="12" t="s">
        <v>165</v>
      </c>
      <c r="C59" s="12" t="s">
        <v>152</v>
      </c>
      <c r="D59" s="11" t="s">
        <v>18</v>
      </c>
      <c r="E59" s="13">
        <v>109.47</v>
      </c>
      <c r="F59" s="14">
        <v>7.71</v>
      </c>
      <c r="G59" s="14">
        <f t="shared" si="0"/>
        <v>844.0137</v>
      </c>
      <c r="H59" s="14"/>
      <c r="I59" s="16"/>
      <c r="J59" s="16"/>
      <c r="K59" s="17"/>
      <c r="L59" s="1" t="s">
        <v>1</v>
      </c>
    </row>
    <row r="60" ht="41.85" customHeight="1" spans="1:12">
      <c r="A60" s="11" t="s">
        <v>166</v>
      </c>
      <c r="B60" s="12" t="s">
        <v>167</v>
      </c>
      <c r="C60" s="12" t="s">
        <v>55</v>
      </c>
      <c r="D60" s="11" t="s">
        <v>40</v>
      </c>
      <c r="E60" s="13">
        <v>6.568</v>
      </c>
      <c r="F60" s="14">
        <v>59.33</v>
      </c>
      <c r="G60" s="14">
        <f t="shared" si="0"/>
        <v>389.67944</v>
      </c>
      <c r="H60" s="14"/>
      <c r="I60" s="14"/>
      <c r="J60" s="14"/>
      <c r="K60" s="17"/>
      <c r="L60" s="1" t="s">
        <v>1</v>
      </c>
    </row>
    <row r="61" ht="76" customHeight="1" spans="1:12">
      <c r="A61" s="11" t="s">
        <v>168</v>
      </c>
      <c r="B61" s="12" t="s">
        <v>169</v>
      </c>
      <c r="C61" s="12" t="s">
        <v>170</v>
      </c>
      <c r="D61" s="11" t="s">
        <v>18</v>
      </c>
      <c r="E61" s="13">
        <v>109.47</v>
      </c>
      <c r="F61" s="14">
        <v>185.92</v>
      </c>
      <c r="G61" s="14">
        <f t="shared" si="0"/>
        <v>20352.6624</v>
      </c>
      <c r="H61" s="14"/>
      <c r="I61" s="16"/>
      <c r="J61" s="16"/>
      <c r="K61" s="17"/>
      <c r="L61" s="1" t="s">
        <v>1</v>
      </c>
    </row>
    <row r="62" ht="54.25" customHeight="1" spans="1:12">
      <c r="A62" s="11" t="s">
        <v>171</v>
      </c>
      <c r="B62" s="12" t="s">
        <v>172</v>
      </c>
      <c r="C62" s="12" t="s">
        <v>46</v>
      </c>
      <c r="D62" s="11" t="s">
        <v>18</v>
      </c>
      <c r="E62" s="13">
        <v>62.72</v>
      </c>
      <c r="F62" s="14">
        <v>12.18</v>
      </c>
      <c r="G62" s="14">
        <f t="shared" si="0"/>
        <v>763.9296</v>
      </c>
      <c r="H62" s="14"/>
      <c r="I62" s="14"/>
      <c r="J62" s="14"/>
      <c r="K62" s="17"/>
      <c r="L62" s="1" t="s">
        <v>1</v>
      </c>
    </row>
    <row r="63" ht="41.85" customHeight="1" spans="1:12">
      <c r="A63" s="11" t="s">
        <v>173</v>
      </c>
      <c r="B63" s="12" t="s">
        <v>174</v>
      </c>
      <c r="C63" s="12" t="s">
        <v>175</v>
      </c>
      <c r="D63" s="11" t="s">
        <v>40</v>
      </c>
      <c r="E63" s="13">
        <v>2.383</v>
      </c>
      <c r="F63" s="14">
        <v>59.33</v>
      </c>
      <c r="G63" s="14">
        <f t="shared" si="0"/>
        <v>141.38339</v>
      </c>
      <c r="H63" s="14"/>
      <c r="I63" s="16"/>
      <c r="J63" s="16"/>
      <c r="K63" s="17"/>
      <c r="L63" s="1" t="s">
        <v>1</v>
      </c>
    </row>
    <row r="64" ht="41.85" customHeight="1" spans="1:12">
      <c r="A64" s="11" t="s">
        <v>176</v>
      </c>
      <c r="B64" s="12" t="s">
        <v>177</v>
      </c>
      <c r="C64" s="12" t="s">
        <v>61</v>
      </c>
      <c r="D64" s="11" t="s">
        <v>18</v>
      </c>
      <c r="E64" s="13">
        <v>62.72</v>
      </c>
      <c r="F64" s="14">
        <v>35.96</v>
      </c>
      <c r="G64" s="14">
        <f t="shared" si="0"/>
        <v>2255.4112</v>
      </c>
      <c r="H64" s="14"/>
      <c r="I64" s="14"/>
      <c r="J64" s="14"/>
      <c r="K64" s="17"/>
      <c r="L64" s="1" t="s">
        <v>1</v>
      </c>
    </row>
    <row r="65" ht="41.85" customHeight="1" spans="1:12">
      <c r="A65" s="11" t="s">
        <v>178</v>
      </c>
      <c r="B65" s="12" t="s">
        <v>179</v>
      </c>
      <c r="C65" s="12" t="s">
        <v>64</v>
      </c>
      <c r="D65" s="11" t="s">
        <v>18</v>
      </c>
      <c r="E65" s="13">
        <v>62.72</v>
      </c>
      <c r="F65" s="14">
        <v>38.01</v>
      </c>
      <c r="G65" s="14">
        <f t="shared" si="0"/>
        <v>2383.9872</v>
      </c>
      <c r="H65" s="14"/>
      <c r="I65" s="16"/>
      <c r="J65" s="16"/>
      <c r="K65" s="17"/>
      <c r="L65" s="1" t="s">
        <v>1</v>
      </c>
    </row>
    <row r="66" ht="84" customHeight="1" spans="1:12">
      <c r="A66" s="11" t="s">
        <v>180</v>
      </c>
      <c r="B66" s="12" t="s">
        <v>181</v>
      </c>
      <c r="C66" s="12" t="s">
        <v>58</v>
      </c>
      <c r="D66" s="11" t="s">
        <v>18</v>
      </c>
      <c r="E66" s="13">
        <v>62.72</v>
      </c>
      <c r="F66" s="14">
        <v>93.48</v>
      </c>
      <c r="G66" s="14">
        <f t="shared" si="0"/>
        <v>5863.0656</v>
      </c>
      <c r="H66" s="14"/>
      <c r="I66" s="14"/>
      <c r="J66" s="14"/>
      <c r="K66" s="17"/>
      <c r="L66" s="1" t="s">
        <v>1</v>
      </c>
    </row>
    <row r="67" ht="17.05" customHeight="1" spans="1:12">
      <c r="A67" s="11" t="s">
        <v>182</v>
      </c>
      <c r="B67" s="12" t="s">
        <v>183</v>
      </c>
      <c r="C67" s="12" t="s">
        <v>184</v>
      </c>
      <c r="D67" s="11" t="s">
        <v>18</v>
      </c>
      <c r="E67" s="13">
        <v>125.55</v>
      </c>
      <c r="F67" s="14">
        <v>24.04</v>
      </c>
      <c r="G67" s="14">
        <f t="shared" si="0"/>
        <v>3018.222</v>
      </c>
      <c r="H67" s="14"/>
      <c r="I67" s="16"/>
      <c r="J67" s="16"/>
      <c r="K67" s="17"/>
      <c r="L67" s="1" t="s">
        <v>1</v>
      </c>
    </row>
    <row r="68" ht="41.85" customHeight="1" spans="1:12">
      <c r="A68" s="11" t="s">
        <v>185</v>
      </c>
      <c r="B68" s="12" t="s">
        <v>186</v>
      </c>
      <c r="C68" s="12" t="s">
        <v>55</v>
      </c>
      <c r="D68" s="11" t="s">
        <v>40</v>
      </c>
      <c r="E68" s="13">
        <v>5.65</v>
      </c>
      <c r="F68" s="14">
        <v>59.33</v>
      </c>
      <c r="G68" s="14">
        <f t="shared" si="0"/>
        <v>335.2145</v>
      </c>
      <c r="H68" s="14"/>
      <c r="I68" s="16"/>
      <c r="J68" s="16"/>
      <c r="K68" s="17"/>
      <c r="L68" s="1" t="s">
        <v>1</v>
      </c>
    </row>
    <row r="69" ht="66.65" customHeight="1" spans="1:12">
      <c r="A69" s="11" t="s">
        <v>187</v>
      </c>
      <c r="B69" s="12" t="s">
        <v>188</v>
      </c>
      <c r="C69" s="12" t="s">
        <v>92</v>
      </c>
      <c r="D69" s="11" t="s">
        <v>18</v>
      </c>
      <c r="E69" s="13">
        <v>125.55</v>
      </c>
      <c r="F69" s="14">
        <v>33.04</v>
      </c>
      <c r="G69" s="14">
        <f t="shared" ref="G69:G101" si="1">E69*F69</f>
        <v>4148.172</v>
      </c>
      <c r="H69" s="14"/>
      <c r="I69" s="16"/>
      <c r="J69" s="16"/>
      <c r="K69" s="17"/>
      <c r="L69" s="1" t="s">
        <v>1</v>
      </c>
    </row>
    <row r="70" ht="54.25" customHeight="1" spans="1:12">
      <c r="A70" s="11" t="s">
        <v>189</v>
      </c>
      <c r="B70" s="12" t="s">
        <v>190</v>
      </c>
      <c r="C70" s="12" t="s">
        <v>43</v>
      </c>
      <c r="D70" s="11" t="s">
        <v>18</v>
      </c>
      <c r="E70" s="13">
        <v>125.55</v>
      </c>
      <c r="F70" s="14">
        <v>40.74</v>
      </c>
      <c r="G70" s="14">
        <f t="shared" si="1"/>
        <v>5114.907</v>
      </c>
      <c r="H70" s="14"/>
      <c r="I70" s="16"/>
      <c r="J70" s="16"/>
      <c r="K70" s="17"/>
      <c r="L70" s="1" t="s">
        <v>1</v>
      </c>
    </row>
    <row r="71" ht="41.85" customHeight="1" spans="1:12">
      <c r="A71" s="11" t="s">
        <v>191</v>
      </c>
      <c r="B71" s="12" t="s">
        <v>192</v>
      </c>
      <c r="C71" s="12" t="s">
        <v>49</v>
      </c>
      <c r="D71" s="11" t="s">
        <v>18</v>
      </c>
      <c r="E71" s="13">
        <v>189.92</v>
      </c>
      <c r="F71" s="14">
        <v>34.68</v>
      </c>
      <c r="G71" s="14">
        <f t="shared" si="1"/>
        <v>6586.4256</v>
      </c>
      <c r="H71" s="14"/>
      <c r="I71" s="14"/>
      <c r="J71" s="14"/>
      <c r="K71" s="17"/>
      <c r="L71" s="1" t="s">
        <v>1</v>
      </c>
    </row>
    <row r="72" ht="41.85" customHeight="1" spans="1:12">
      <c r="A72" s="11" t="s">
        <v>193</v>
      </c>
      <c r="B72" s="12" t="s">
        <v>194</v>
      </c>
      <c r="C72" s="12" t="s">
        <v>195</v>
      </c>
      <c r="D72" s="11" t="s">
        <v>18</v>
      </c>
      <c r="E72" s="13">
        <v>189.92</v>
      </c>
      <c r="F72" s="14">
        <v>17.93</v>
      </c>
      <c r="G72" s="14">
        <f t="shared" si="1"/>
        <v>3405.2656</v>
      </c>
      <c r="H72" s="14"/>
      <c r="I72" s="14"/>
      <c r="J72" s="14"/>
      <c r="K72" s="17"/>
      <c r="L72" s="1" t="s">
        <v>1</v>
      </c>
    </row>
    <row r="73" ht="41.85" customHeight="1" spans="1:12">
      <c r="A73" s="11" t="s">
        <v>196</v>
      </c>
      <c r="B73" s="12" t="s">
        <v>197</v>
      </c>
      <c r="C73" s="12" t="s">
        <v>55</v>
      </c>
      <c r="D73" s="11" t="s">
        <v>40</v>
      </c>
      <c r="E73" s="13">
        <v>7.217</v>
      </c>
      <c r="F73" s="14">
        <v>59.33</v>
      </c>
      <c r="G73" s="14">
        <f t="shared" si="1"/>
        <v>428.18461</v>
      </c>
      <c r="H73" s="14"/>
      <c r="I73" s="14"/>
      <c r="J73" s="14"/>
      <c r="K73" s="17"/>
      <c r="L73" s="1" t="s">
        <v>1</v>
      </c>
    </row>
    <row r="74" ht="41.85" customHeight="1" spans="1:12">
      <c r="A74" s="11" t="s">
        <v>198</v>
      </c>
      <c r="B74" s="12" t="s">
        <v>199</v>
      </c>
      <c r="C74" s="12" t="s">
        <v>200</v>
      </c>
      <c r="D74" s="11" t="s">
        <v>18</v>
      </c>
      <c r="E74" s="13">
        <v>189.92</v>
      </c>
      <c r="F74" s="14">
        <v>31.16</v>
      </c>
      <c r="G74" s="14">
        <f t="shared" si="1"/>
        <v>5917.9072</v>
      </c>
      <c r="H74" s="14"/>
      <c r="I74" s="14"/>
      <c r="J74" s="14"/>
      <c r="K74" s="17"/>
      <c r="L74" s="1" t="s">
        <v>1</v>
      </c>
    </row>
    <row r="75" ht="41.85" customHeight="1" spans="1:12">
      <c r="A75" s="11" t="s">
        <v>201</v>
      </c>
      <c r="B75" s="12" t="s">
        <v>202</v>
      </c>
      <c r="C75" s="12" t="s">
        <v>203</v>
      </c>
      <c r="D75" s="11" t="s">
        <v>18</v>
      </c>
      <c r="E75" s="13">
        <v>189.92</v>
      </c>
      <c r="F75" s="14">
        <v>191.18</v>
      </c>
      <c r="G75" s="14">
        <f t="shared" si="1"/>
        <v>36308.9056</v>
      </c>
      <c r="H75" s="14"/>
      <c r="I75" s="14"/>
      <c r="J75" s="14"/>
      <c r="K75" s="17"/>
      <c r="L75" s="1" t="s">
        <v>1</v>
      </c>
    </row>
    <row r="76" ht="29.45" customHeight="1" spans="1:12">
      <c r="A76" s="11" t="s">
        <v>204</v>
      </c>
      <c r="B76" s="12" t="s">
        <v>205</v>
      </c>
      <c r="C76" s="12" t="s">
        <v>206</v>
      </c>
      <c r="D76" s="11" t="s">
        <v>18</v>
      </c>
      <c r="E76" s="13">
        <v>631</v>
      </c>
      <c r="F76" s="14">
        <v>5.92</v>
      </c>
      <c r="G76" s="14">
        <f t="shared" si="1"/>
        <v>3735.52</v>
      </c>
      <c r="H76" s="14"/>
      <c r="I76" s="16"/>
      <c r="J76" s="16"/>
      <c r="K76" s="17"/>
      <c r="L76" s="1" t="s">
        <v>1</v>
      </c>
    </row>
    <row r="77" ht="41.85" customHeight="1" spans="1:12">
      <c r="A77" s="11" t="s">
        <v>207</v>
      </c>
      <c r="B77" s="12" t="s">
        <v>208</v>
      </c>
      <c r="C77" s="12" t="s">
        <v>209</v>
      </c>
      <c r="D77" s="11" t="s">
        <v>40</v>
      </c>
      <c r="E77" s="13">
        <v>31.55</v>
      </c>
      <c r="F77" s="14">
        <v>30.64</v>
      </c>
      <c r="G77" s="14">
        <f t="shared" si="1"/>
        <v>966.692</v>
      </c>
      <c r="H77" s="14"/>
      <c r="I77" s="16"/>
      <c r="J77" s="16"/>
      <c r="K77" s="17"/>
      <c r="L77" s="1" t="s">
        <v>1</v>
      </c>
    </row>
    <row r="78" ht="41.85" customHeight="1" spans="1:12">
      <c r="A78" s="11" t="s">
        <v>210</v>
      </c>
      <c r="B78" s="12" t="s">
        <v>211</v>
      </c>
      <c r="C78" s="12" t="s">
        <v>212</v>
      </c>
      <c r="D78" s="11" t="s">
        <v>18</v>
      </c>
      <c r="E78" s="13">
        <v>631</v>
      </c>
      <c r="F78" s="14">
        <v>202.81</v>
      </c>
      <c r="G78" s="14">
        <f t="shared" si="1"/>
        <v>127973.11</v>
      </c>
      <c r="H78" s="14"/>
      <c r="I78" s="16"/>
      <c r="J78" s="16"/>
      <c r="K78" s="17"/>
      <c r="L78" s="1" t="s">
        <v>1</v>
      </c>
    </row>
    <row r="79" ht="41.85" customHeight="1" spans="1:12">
      <c r="A79" s="11" t="s">
        <v>213</v>
      </c>
      <c r="B79" s="12" t="s">
        <v>214</v>
      </c>
      <c r="C79" s="12" t="s">
        <v>215</v>
      </c>
      <c r="D79" s="11" t="s">
        <v>216</v>
      </c>
      <c r="E79" s="13">
        <v>211.5</v>
      </c>
      <c r="F79" s="14">
        <v>3.54</v>
      </c>
      <c r="G79" s="14">
        <f t="shared" si="1"/>
        <v>748.71</v>
      </c>
      <c r="H79" s="14"/>
      <c r="I79" s="16"/>
      <c r="J79" s="16"/>
      <c r="K79" s="17"/>
      <c r="L79" s="1" t="s">
        <v>1</v>
      </c>
    </row>
    <row r="80" ht="66.65" customHeight="1" spans="1:12">
      <c r="A80" s="11" t="s">
        <v>217</v>
      </c>
      <c r="B80" s="12" t="s">
        <v>218</v>
      </c>
      <c r="C80" s="12" t="s">
        <v>219</v>
      </c>
      <c r="D80" s="11" t="s">
        <v>216</v>
      </c>
      <c r="E80" s="13">
        <v>103.57</v>
      </c>
      <c r="F80" s="14">
        <v>396.47</v>
      </c>
      <c r="G80" s="14">
        <f t="shared" si="1"/>
        <v>41062.3979</v>
      </c>
      <c r="H80" s="14"/>
      <c r="I80" s="16"/>
      <c r="J80" s="16"/>
      <c r="K80" s="17"/>
      <c r="L80" s="1" t="s">
        <v>1</v>
      </c>
    </row>
    <row r="81" ht="41.85" customHeight="1" spans="1:12">
      <c r="A81" s="11" t="s">
        <v>220</v>
      </c>
      <c r="B81" s="12" t="s">
        <v>221</v>
      </c>
      <c r="C81" s="12" t="s">
        <v>222</v>
      </c>
      <c r="D81" s="11" t="s">
        <v>40</v>
      </c>
      <c r="E81" s="13">
        <v>4.413</v>
      </c>
      <c r="F81" s="14">
        <v>1466.09</v>
      </c>
      <c r="G81" s="14">
        <f t="shared" si="1"/>
        <v>6469.85517</v>
      </c>
      <c r="H81" s="14"/>
      <c r="I81" s="16"/>
      <c r="J81" s="16"/>
      <c r="K81" s="17"/>
      <c r="L81" s="1" t="s">
        <v>1</v>
      </c>
    </row>
    <row r="82" ht="54.25" customHeight="1" spans="1:12">
      <c r="A82" s="11" t="s">
        <v>223</v>
      </c>
      <c r="B82" s="12" t="s">
        <v>224</v>
      </c>
      <c r="C82" s="12" t="s">
        <v>225</v>
      </c>
      <c r="D82" s="11" t="s">
        <v>18</v>
      </c>
      <c r="E82" s="13">
        <v>180</v>
      </c>
      <c r="F82" s="14">
        <v>17.46</v>
      </c>
      <c r="G82" s="14">
        <f t="shared" si="1"/>
        <v>3142.8</v>
      </c>
      <c r="H82" s="14"/>
      <c r="I82" s="14"/>
      <c r="J82" s="14"/>
      <c r="K82" s="17"/>
      <c r="L82" s="1" t="s">
        <v>1</v>
      </c>
    </row>
    <row r="83" ht="41.85" customHeight="1" spans="1:12">
      <c r="A83" s="11" t="s">
        <v>226</v>
      </c>
      <c r="B83" s="12" t="s">
        <v>227</v>
      </c>
      <c r="C83" s="12" t="s">
        <v>228</v>
      </c>
      <c r="D83" s="11" t="s">
        <v>40</v>
      </c>
      <c r="E83" s="13">
        <v>5.4</v>
      </c>
      <c r="F83" s="14">
        <v>57.75</v>
      </c>
      <c r="G83" s="14">
        <f t="shared" si="1"/>
        <v>311.85</v>
      </c>
      <c r="H83" s="14"/>
      <c r="I83" s="14"/>
      <c r="J83" s="14"/>
      <c r="K83" s="17"/>
      <c r="L83" s="1" t="s">
        <v>1</v>
      </c>
    </row>
    <row r="84" ht="79.05" customHeight="1" spans="1:12">
      <c r="A84" s="11" t="s">
        <v>229</v>
      </c>
      <c r="B84" s="12" t="s">
        <v>230</v>
      </c>
      <c r="C84" s="12" t="s">
        <v>231</v>
      </c>
      <c r="D84" s="11" t="s">
        <v>18</v>
      </c>
      <c r="E84" s="13">
        <v>180</v>
      </c>
      <c r="F84" s="14">
        <v>41.12</v>
      </c>
      <c r="G84" s="14">
        <f t="shared" si="1"/>
        <v>7401.6</v>
      </c>
      <c r="H84" s="14"/>
      <c r="I84" s="16"/>
      <c r="J84" s="16"/>
      <c r="K84" s="17"/>
      <c r="L84" s="1" t="s">
        <v>1</v>
      </c>
    </row>
    <row r="85" ht="54.25" customHeight="1" spans="1:12">
      <c r="A85" s="11" t="s">
        <v>232</v>
      </c>
      <c r="B85" s="12" t="s">
        <v>233</v>
      </c>
      <c r="C85" s="12" t="s">
        <v>234</v>
      </c>
      <c r="D85" s="11" t="s">
        <v>18</v>
      </c>
      <c r="E85" s="13">
        <v>180</v>
      </c>
      <c r="F85" s="14">
        <v>36.42</v>
      </c>
      <c r="G85" s="14">
        <f t="shared" si="1"/>
        <v>6555.6</v>
      </c>
      <c r="H85" s="14"/>
      <c r="I85" s="16"/>
      <c r="J85" s="16"/>
      <c r="K85" s="17"/>
      <c r="L85" s="1" t="s">
        <v>1</v>
      </c>
    </row>
    <row r="86" ht="54.25" customHeight="1" spans="1:12">
      <c r="A86" s="11" t="s">
        <v>235</v>
      </c>
      <c r="B86" s="12" t="s">
        <v>236</v>
      </c>
      <c r="C86" s="12" t="s">
        <v>237</v>
      </c>
      <c r="D86" s="11" t="s">
        <v>18</v>
      </c>
      <c r="E86" s="13">
        <v>180</v>
      </c>
      <c r="F86" s="14">
        <v>33.27</v>
      </c>
      <c r="G86" s="14">
        <f t="shared" si="1"/>
        <v>5988.6</v>
      </c>
      <c r="H86" s="14"/>
      <c r="I86" s="16"/>
      <c r="J86" s="16"/>
      <c r="K86" s="17"/>
      <c r="L86" s="1" t="s">
        <v>1</v>
      </c>
    </row>
    <row r="87" ht="41.85" customHeight="1" spans="1:12">
      <c r="A87" s="11" t="s">
        <v>238</v>
      </c>
      <c r="B87" s="12" t="s">
        <v>239</v>
      </c>
      <c r="C87" s="12" t="s">
        <v>240</v>
      </c>
      <c r="D87" s="11" t="s">
        <v>18</v>
      </c>
      <c r="E87" s="13">
        <v>180</v>
      </c>
      <c r="F87" s="14">
        <v>32.31</v>
      </c>
      <c r="G87" s="14">
        <f t="shared" si="1"/>
        <v>5815.8</v>
      </c>
      <c r="H87" s="14"/>
      <c r="I87" s="16"/>
      <c r="J87" s="16"/>
      <c r="K87" s="17"/>
      <c r="L87" s="1" t="s">
        <v>1</v>
      </c>
    </row>
    <row r="88" ht="29.45" customHeight="1" spans="1:12">
      <c r="A88" s="11" t="s">
        <v>241</v>
      </c>
      <c r="B88" s="12" t="s">
        <v>242</v>
      </c>
      <c r="C88" s="12" t="s">
        <v>243</v>
      </c>
      <c r="D88" s="11" t="s">
        <v>40</v>
      </c>
      <c r="E88" s="13">
        <v>28.125</v>
      </c>
      <c r="F88" s="14">
        <v>379.67</v>
      </c>
      <c r="G88" s="14">
        <f t="shared" si="1"/>
        <v>10678.21875</v>
      </c>
      <c r="H88" s="14"/>
      <c r="I88" s="14"/>
      <c r="J88" s="14"/>
      <c r="K88" s="17"/>
      <c r="L88" s="1" t="s">
        <v>1</v>
      </c>
    </row>
    <row r="89" ht="41.85" customHeight="1" spans="1:12">
      <c r="A89" s="11" t="s">
        <v>244</v>
      </c>
      <c r="B89" s="12" t="s">
        <v>245</v>
      </c>
      <c r="C89" s="12" t="s">
        <v>228</v>
      </c>
      <c r="D89" s="11" t="s">
        <v>40</v>
      </c>
      <c r="E89" s="13">
        <v>28.125</v>
      </c>
      <c r="F89" s="14">
        <v>57.75</v>
      </c>
      <c r="G89" s="14">
        <f t="shared" si="1"/>
        <v>1624.21875</v>
      </c>
      <c r="H89" s="14"/>
      <c r="I89" s="14"/>
      <c r="J89" s="14"/>
      <c r="K89" s="17"/>
      <c r="L89" s="1" t="s">
        <v>1</v>
      </c>
    </row>
    <row r="90" ht="54.25" customHeight="1" spans="1:12">
      <c r="A90" s="11" t="s">
        <v>246</v>
      </c>
      <c r="B90" s="12" t="s">
        <v>247</v>
      </c>
      <c r="C90" s="12" t="s">
        <v>248</v>
      </c>
      <c r="D90" s="11" t="s">
        <v>40</v>
      </c>
      <c r="E90" s="13">
        <v>28.125</v>
      </c>
      <c r="F90" s="14">
        <v>615.15</v>
      </c>
      <c r="G90" s="14">
        <f t="shared" si="1"/>
        <v>17301.09375</v>
      </c>
      <c r="H90" s="14"/>
      <c r="I90" s="16"/>
      <c r="J90" s="16"/>
      <c r="K90" s="17"/>
      <c r="L90" s="1" t="s">
        <v>1</v>
      </c>
    </row>
    <row r="91" ht="54.25" customHeight="1" spans="1:12">
      <c r="A91" s="11" t="s">
        <v>249</v>
      </c>
      <c r="B91" s="12" t="s">
        <v>250</v>
      </c>
      <c r="C91" s="12" t="s">
        <v>251</v>
      </c>
      <c r="D91" s="11" t="s">
        <v>252</v>
      </c>
      <c r="E91" s="13">
        <v>0.95</v>
      </c>
      <c r="F91" s="14">
        <v>6583.16</v>
      </c>
      <c r="G91" s="14">
        <f t="shared" si="1"/>
        <v>6254.002</v>
      </c>
      <c r="H91" s="14"/>
      <c r="I91" s="16"/>
      <c r="J91" s="16"/>
      <c r="K91" s="17"/>
      <c r="L91" s="1" t="s">
        <v>1</v>
      </c>
    </row>
    <row r="92" ht="41.85" customHeight="1" spans="1:12">
      <c r="A92" s="11" t="s">
        <v>253</v>
      </c>
      <c r="B92" s="12" t="s">
        <v>254</v>
      </c>
      <c r="C92" s="12" t="s">
        <v>255</v>
      </c>
      <c r="D92" s="11" t="s">
        <v>18</v>
      </c>
      <c r="E92" s="13">
        <v>56.25</v>
      </c>
      <c r="F92" s="14">
        <v>26.15</v>
      </c>
      <c r="G92" s="14">
        <f t="shared" si="1"/>
        <v>1470.9375</v>
      </c>
      <c r="H92" s="14"/>
      <c r="I92" s="16"/>
      <c r="J92" s="16"/>
      <c r="K92" s="17"/>
      <c r="L92" s="1" t="s">
        <v>1</v>
      </c>
    </row>
    <row r="93" ht="41.85" customHeight="1" spans="1:12">
      <c r="A93" s="11" t="s">
        <v>256</v>
      </c>
      <c r="B93" s="12" t="s">
        <v>257</v>
      </c>
      <c r="C93" s="12" t="s">
        <v>258</v>
      </c>
      <c r="D93" s="11" t="s">
        <v>18</v>
      </c>
      <c r="E93" s="13">
        <v>65.25</v>
      </c>
      <c r="F93" s="14">
        <v>31.78</v>
      </c>
      <c r="G93" s="14">
        <f t="shared" si="1"/>
        <v>2073.645</v>
      </c>
      <c r="H93" s="14"/>
      <c r="I93" s="16"/>
      <c r="J93" s="16"/>
      <c r="K93" s="17"/>
      <c r="L93" s="1" t="s">
        <v>1</v>
      </c>
    </row>
    <row r="94" ht="17.05" customHeight="1" spans="1:12">
      <c r="A94" s="11" t="s">
        <v>259</v>
      </c>
      <c r="B94" s="12" t="s">
        <v>260</v>
      </c>
      <c r="C94" s="12" t="s">
        <v>261</v>
      </c>
      <c r="D94" s="11" t="s">
        <v>18</v>
      </c>
      <c r="E94" s="13">
        <v>65.25</v>
      </c>
      <c r="F94" s="14">
        <v>33.27</v>
      </c>
      <c r="G94" s="14">
        <f t="shared" si="1"/>
        <v>2170.8675</v>
      </c>
      <c r="H94" s="14"/>
      <c r="I94" s="16"/>
      <c r="J94" s="16"/>
      <c r="K94" s="17"/>
      <c r="L94" s="1" t="s">
        <v>1</v>
      </c>
    </row>
    <row r="95" ht="41.85" customHeight="1" spans="1:12">
      <c r="A95" s="11" t="s">
        <v>262</v>
      </c>
      <c r="B95" s="12" t="s">
        <v>263</v>
      </c>
      <c r="C95" s="12" t="s">
        <v>264</v>
      </c>
      <c r="D95" s="11" t="s">
        <v>18</v>
      </c>
      <c r="E95" s="13">
        <v>56.25</v>
      </c>
      <c r="F95" s="14">
        <v>26.9</v>
      </c>
      <c r="G95" s="14">
        <f t="shared" si="1"/>
        <v>1513.125</v>
      </c>
      <c r="H95" s="14"/>
      <c r="I95" s="16"/>
      <c r="J95" s="16"/>
      <c r="K95" s="17"/>
      <c r="L95" s="1" t="s">
        <v>1</v>
      </c>
    </row>
    <row r="96" ht="54.25" customHeight="1" spans="1:12">
      <c r="A96" s="11" t="s">
        <v>265</v>
      </c>
      <c r="B96" s="12" t="s">
        <v>266</v>
      </c>
      <c r="C96" s="12" t="s">
        <v>225</v>
      </c>
      <c r="D96" s="11" t="s">
        <v>18</v>
      </c>
      <c r="E96" s="13">
        <v>180</v>
      </c>
      <c r="F96" s="14">
        <v>17.46</v>
      </c>
      <c r="G96" s="14">
        <f t="shared" si="1"/>
        <v>3142.8</v>
      </c>
      <c r="H96" s="14"/>
      <c r="I96" s="14"/>
      <c r="J96" s="14"/>
      <c r="K96" s="17"/>
      <c r="L96" s="1" t="s">
        <v>1</v>
      </c>
    </row>
    <row r="97" ht="60" customHeight="1" spans="1:12">
      <c r="A97" s="11" t="s">
        <v>267</v>
      </c>
      <c r="B97" s="12" t="s">
        <v>268</v>
      </c>
      <c r="C97" s="12" t="s">
        <v>228</v>
      </c>
      <c r="D97" s="11" t="s">
        <v>40</v>
      </c>
      <c r="E97" s="13">
        <v>5.4</v>
      </c>
      <c r="F97" s="14">
        <v>57.75</v>
      </c>
      <c r="G97" s="14">
        <f t="shared" si="1"/>
        <v>311.85</v>
      </c>
      <c r="H97" s="14"/>
      <c r="I97" s="14"/>
      <c r="J97" s="14"/>
      <c r="K97" s="17"/>
      <c r="L97" s="1" t="s">
        <v>1</v>
      </c>
    </row>
    <row r="98" ht="79.05" customHeight="1" spans="1:12">
      <c r="A98" s="11" t="s">
        <v>269</v>
      </c>
      <c r="B98" s="12" t="s">
        <v>270</v>
      </c>
      <c r="C98" s="12" t="s">
        <v>271</v>
      </c>
      <c r="D98" s="11" t="s">
        <v>18</v>
      </c>
      <c r="E98" s="13">
        <v>180</v>
      </c>
      <c r="F98" s="14">
        <v>41.12</v>
      </c>
      <c r="G98" s="14">
        <f t="shared" si="1"/>
        <v>7401.6</v>
      </c>
      <c r="H98" s="14"/>
      <c r="I98" s="16"/>
      <c r="J98" s="16"/>
      <c r="K98" s="17"/>
      <c r="L98" s="1" t="s">
        <v>1</v>
      </c>
    </row>
    <row r="99" ht="54.25" customHeight="1" spans="1:12">
      <c r="A99" s="11" t="s">
        <v>272</v>
      </c>
      <c r="B99" s="12" t="s">
        <v>273</v>
      </c>
      <c r="C99" s="12" t="s">
        <v>234</v>
      </c>
      <c r="D99" s="11" t="s">
        <v>18</v>
      </c>
      <c r="E99" s="13">
        <v>180</v>
      </c>
      <c r="F99" s="14">
        <v>36.42</v>
      </c>
      <c r="G99" s="14">
        <f t="shared" si="1"/>
        <v>6555.6</v>
      </c>
      <c r="H99" s="14"/>
      <c r="I99" s="16"/>
      <c r="J99" s="16"/>
      <c r="K99" s="17"/>
      <c r="L99" s="1" t="s">
        <v>1</v>
      </c>
    </row>
    <row r="100" ht="54.25" customHeight="1" spans="1:12">
      <c r="A100" s="11" t="s">
        <v>274</v>
      </c>
      <c r="B100" s="12" t="s">
        <v>275</v>
      </c>
      <c r="C100" s="12" t="s">
        <v>237</v>
      </c>
      <c r="D100" s="11" t="s">
        <v>18</v>
      </c>
      <c r="E100" s="13">
        <v>180</v>
      </c>
      <c r="F100" s="14">
        <v>34.6</v>
      </c>
      <c r="G100" s="14">
        <f t="shared" si="1"/>
        <v>6228</v>
      </c>
      <c r="H100" s="14"/>
      <c r="I100" s="16"/>
      <c r="J100" s="16"/>
      <c r="K100" s="17"/>
      <c r="L100" s="1" t="s">
        <v>1</v>
      </c>
    </row>
    <row r="101" ht="41.85" customHeight="1" spans="1:12">
      <c r="A101" s="11" t="s">
        <v>276</v>
      </c>
      <c r="B101" s="12" t="s">
        <v>277</v>
      </c>
      <c r="C101" s="12" t="s">
        <v>240</v>
      </c>
      <c r="D101" s="11" t="s">
        <v>18</v>
      </c>
      <c r="E101" s="13">
        <v>180</v>
      </c>
      <c r="F101" s="14">
        <v>32.31</v>
      </c>
      <c r="G101" s="14">
        <f t="shared" si="1"/>
        <v>5815.8</v>
      </c>
      <c r="H101" s="14"/>
      <c r="I101" s="16"/>
      <c r="J101" s="16"/>
      <c r="K101" s="17"/>
      <c r="L101" s="1" t="s">
        <v>1</v>
      </c>
    </row>
    <row r="102" ht="41.85" customHeight="1" spans="1:11">
      <c r="A102" s="18" t="s">
        <v>278</v>
      </c>
      <c r="B102" s="19" t="s">
        <v>279</v>
      </c>
      <c r="C102" s="20"/>
      <c r="D102" s="20"/>
      <c r="E102" s="20"/>
      <c r="F102" s="20"/>
      <c r="G102" s="20"/>
      <c r="H102" s="20"/>
      <c r="I102" s="20"/>
      <c r="J102" s="20"/>
      <c r="K102" s="26"/>
    </row>
    <row r="103" ht="41.85" customHeight="1" spans="1:11">
      <c r="A103" s="21" t="s">
        <v>15</v>
      </c>
      <c r="B103" s="22" t="s">
        <v>280</v>
      </c>
      <c r="C103" s="22" t="s">
        <v>281</v>
      </c>
      <c r="D103" s="21" t="s">
        <v>282</v>
      </c>
      <c r="E103" s="13">
        <v>1</v>
      </c>
      <c r="F103" s="14">
        <v>105</v>
      </c>
      <c r="G103" s="14">
        <f t="shared" ref="G103:G113" si="2">E103*F103</f>
        <v>105</v>
      </c>
      <c r="H103" s="14"/>
      <c r="I103" s="16"/>
      <c r="J103" s="16"/>
      <c r="K103" s="17"/>
    </row>
    <row r="104" ht="41.85" customHeight="1" spans="1:11">
      <c r="A104" s="21" t="s">
        <v>19</v>
      </c>
      <c r="B104" s="22" t="s">
        <v>283</v>
      </c>
      <c r="C104" s="22" t="s">
        <v>284</v>
      </c>
      <c r="D104" s="21" t="s">
        <v>18</v>
      </c>
      <c r="E104" s="13">
        <v>481.92</v>
      </c>
      <c r="F104" s="14">
        <v>37.2</v>
      </c>
      <c r="G104" s="14">
        <f t="shared" si="2"/>
        <v>17927.424</v>
      </c>
      <c r="H104" s="14"/>
      <c r="I104" s="16"/>
      <c r="J104" s="16"/>
      <c r="K104" s="17"/>
    </row>
    <row r="105" ht="41.85" customHeight="1" spans="1:11">
      <c r="A105" s="21" t="s">
        <v>22</v>
      </c>
      <c r="B105" s="22" t="s">
        <v>285</v>
      </c>
      <c r="C105" s="22" t="s">
        <v>286</v>
      </c>
      <c r="D105" s="21" t="s">
        <v>282</v>
      </c>
      <c r="E105" s="13">
        <v>1</v>
      </c>
      <c r="F105" s="14">
        <v>789.84</v>
      </c>
      <c r="G105" s="14">
        <f t="shared" si="2"/>
        <v>789.84</v>
      </c>
      <c r="H105" s="14"/>
      <c r="I105" s="16"/>
      <c r="J105" s="16"/>
      <c r="K105" s="17"/>
    </row>
    <row r="106" ht="41.85" customHeight="1" spans="1:11">
      <c r="A106" s="21" t="s">
        <v>25</v>
      </c>
      <c r="B106" s="22" t="s">
        <v>287</v>
      </c>
      <c r="C106" s="22" t="s">
        <v>288</v>
      </c>
      <c r="D106" s="21" t="s">
        <v>282</v>
      </c>
      <c r="E106" s="13">
        <v>1</v>
      </c>
      <c r="F106" s="14">
        <v>2741.84</v>
      </c>
      <c r="G106" s="14">
        <f t="shared" si="2"/>
        <v>2741.84</v>
      </c>
      <c r="H106" s="14"/>
      <c r="I106" s="16"/>
      <c r="J106" s="16"/>
      <c r="K106" s="17"/>
    </row>
    <row r="107" ht="41.85" customHeight="1" spans="1:11">
      <c r="A107" s="21" t="s">
        <v>28</v>
      </c>
      <c r="B107" s="22" t="s">
        <v>289</v>
      </c>
      <c r="C107" s="22" t="s">
        <v>290</v>
      </c>
      <c r="D107" s="21" t="s">
        <v>282</v>
      </c>
      <c r="E107" s="13">
        <v>1</v>
      </c>
      <c r="F107" s="14">
        <v>3219.58</v>
      </c>
      <c r="G107" s="14">
        <f t="shared" si="2"/>
        <v>3219.58</v>
      </c>
      <c r="H107" s="14"/>
      <c r="I107" s="16"/>
      <c r="J107" s="16"/>
      <c r="K107" s="17"/>
    </row>
    <row r="108" ht="41.85" customHeight="1" spans="1:11">
      <c r="A108" s="21" t="s">
        <v>31</v>
      </c>
      <c r="B108" s="22" t="s">
        <v>291</v>
      </c>
      <c r="C108" s="22" t="s">
        <v>292</v>
      </c>
      <c r="D108" s="21" t="s">
        <v>18</v>
      </c>
      <c r="E108" s="13">
        <v>430.26</v>
      </c>
      <c r="F108" s="14">
        <v>37.2</v>
      </c>
      <c r="G108" s="14">
        <f t="shared" si="2"/>
        <v>16005.672</v>
      </c>
      <c r="H108" s="14"/>
      <c r="I108" s="16"/>
      <c r="J108" s="16"/>
      <c r="K108" s="17"/>
    </row>
    <row r="109" ht="41.85" customHeight="1" spans="1:11">
      <c r="A109" s="21" t="s">
        <v>34</v>
      </c>
      <c r="B109" s="22" t="s">
        <v>293</v>
      </c>
      <c r="C109" s="22" t="s">
        <v>294</v>
      </c>
      <c r="D109" s="21" t="s">
        <v>18</v>
      </c>
      <c r="E109" s="13">
        <v>144.76</v>
      </c>
      <c r="F109" s="14">
        <v>11.59</v>
      </c>
      <c r="G109" s="14">
        <f t="shared" si="2"/>
        <v>1677.7684</v>
      </c>
      <c r="H109" s="14"/>
      <c r="I109" s="16"/>
      <c r="J109" s="16"/>
      <c r="K109" s="17"/>
    </row>
    <row r="110" ht="41.85" customHeight="1" spans="1:11">
      <c r="A110" s="21" t="s">
        <v>37</v>
      </c>
      <c r="B110" s="22" t="s">
        <v>295</v>
      </c>
      <c r="C110" s="22" t="s">
        <v>296</v>
      </c>
      <c r="D110" s="21" t="s">
        <v>18</v>
      </c>
      <c r="E110" s="13">
        <v>26.35</v>
      </c>
      <c r="F110" s="14">
        <v>37.2</v>
      </c>
      <c r="G110" s="14">
        <f t="shared" si="2"/>
        <v>980.22</v>
      </c>
      <c r="H110" s="14"/>
      <c r="I110" s="16"/>
      <c r="J110" s="16"/>
      <c r="K110" s="17"/>
    </row>
    <row r="111" ht="41.85" customHeight="1" spans="1:11">
      <c r="A111" s="21" t="s">
        <v>41</v>
      </c>
      <c r="B111" s="22" t="s">
        <v>297</v>
      </c>
      <c r="C111" s="22" t="s">
        <v>298</v>
      </c>
      <c r="D111" s="21" t="s">
        <v>18</v>
      </c>
      <c r="E111" s="13">
        <v>180</v>
      </c>
      <c r="F111" s="14">
        <v>21.57</v>
      </c>
      <c r="G111" s="14">
        <f t="shared" si="2"/>
        <v>3882.6</v>
      </c>
      <c r="H111" s="14"/>
      <c r="I111" s="16"/>
      <c r="J111" s="16"/>
      <c r="K111" s="17"/>
    </row>
    <row r="112" ht="41.85" customHeight="1" spans="1:11">
      <c r="A112" s="21" t="s">
        <v>44</v>
      </c>
      <c r="B112" s="22" t="s">
        <v>299</v>
      </c>
      <c r="C112" s="22" t="s">
        <v>300</v>
      </c>
      <c r="D112" s="21" t="s">
        <v>18</v>
      </c>
      <c r="E112" s="13">
        <v>180</v>
      </c>
      <c r="F112" s="14">
        <v>21.57</v>
      </c>
      <c r="G112" s="14">
        <f t="shared" si="2"/>
        <v>3882.6</v>
      </c>
      <c r="H112" s="14"/>
      <c r="I112" s="16"/>
      <c r="J112" s="16"/>
      <c r="K112" s="17"/>
    </row>
    <row r="113" ht="41.85" customHeight="1" spans="1:11">
      <c r="A113" s="21" t="s">
        <v>47</v>
      </c>
      <c r="B113" s="22" t="s">
        <v>301</v>
      </c>
      <c r="C113" s="22" t="s">
        <v>302</v>
      </c>
      <c r="D113" s="21" t="s">
        <v>18</v>
      </c>
      <c r="E113" s="13">
        <v>15</v>
      </c>
      <c r="F113" s="14">
        <v>67.72</v>
      </c>
      <c r="G113" s="14">
        <f t="shared" si="2"/>
        <v>1015.8</v>
      </c>
      <c r="H113" s="14"/>
      <c r="I113" s="16"/>
      <c r="J113" s="16"/>
      <c r="K113" s="17"/>
    </row>
    <row r="114" ht="41.85" customHeight="1" spans="1:11">
      <c r="A114" s="18" t="s">
        <v>303</v>
      </c>
      <c r="B114" s="19" t="s">
        <v>304</v>
      </c>
      <c r="C114" s="20"/>
      <c r="D114" s="20"/>
      <c r="E114" s="20"/>
      <c r="F114" s="20"/>
      <c r="G114" s="20"/>
      <c r="H114" s="20"/>
      <c r="I114" s="20"/>
      <c r="J114" s="20"/>
      <c r="K114" s="26"/>
    </row>
    <row r="115" ht="29.45" customHeight="1" spans="1:11">
      <c r="A115" s="23">
        <v>1</v>
      </c>
      <c r="B115" s="23"/>
      <c r="C115" s="12" t="s">
        <v>305</v>
      </c>
      <c r="D115" s="23" t="s">
        <v>282</v>
      </c>
      <c r="E115" s="23">
        <v>1</v>
      </c>
      <c r="F115" s="14">
        <v>7532.04</v>
      </c>
      <c r="G115" s="14">
        <f t="shared" ref="G115:G118" si="3">E115*F115</f>
        <v>7532.04</v>
      </c>
      <c r="H115" s="14"/>
      <c r="I115" s="25"/>
      <c r="J115" s="25"/>
      <c r="K115" s="17"/>
    </row>
    <row r="116" ht="29.45" customHeight="1" spans="1:11">
      <c r="A116" s="23">
        <v>2</v>
      </c>
      <c r="B116" s="23"/>
      <c r="C116" s="12" t="s">
        <v>306</v>
      </c>
      <c r="D116" s="23" t="s">
        <v>282</v>
      </c>
      <c r="E116" s="23">
        <v>1</v>
      </c>
      <c r="F116" s="14">
        <f>1419.56-0.47</f>
        <v>1419.09</v>
      </c>
      <c r="G116" s="14">
        <f t="shared" si="3"/>
        <v>1419.09</v>
      </c>
      <c r="H116" s="14"/>
      <c r="I116" s="25"/>
      <c r="J116" s="25"/>
      <c r="K116" s="17"/>
    </row>
    <row r="117" ht="29.45" customHeight="1" spans="1:11">
      <c r="A117" s="23">
        <v>3</v>
      </c>
      <c r="B117" s="23"/>
      <c r="C117" s="12" t="s">
        <v>307</v>
      </c>
      <c r="D117" s="23" t="s">
        <v>282</v>
      </c>
      <c r="E117" s="23">
        <v>1</v>
      </c>
      <c r="F117" s="14">
        <v>745.2</v>
      </c>
      <c r="G117" s="14">
        <f t="shared" si="3"/>
        <v>745.2</v>
      </c>
      <c r="H117" s="14"/>
      <c r="I117" s="25"/>
      <c r="J117" s="25"/>
      <c r="K117" s="17"/>
    </row>
    <row r="118" ht="29.45" customHeight="1" spans="1:11">
      <c r="A118" s="23">
        <v>4</v>
      </c>
      <c r="B118" s="23"/>
      <c r="C118" s="12" t="s">
        <v>308</v>
      </c>
      <c r="D118" s="23" t="s">
        <v>282</v>
      </c>
      <c r="E118" s="23">
        <v>1</v>
      </c>
      <c r="F118" s="14">
        <v>6922.08</v>
      </c>
      <c r="G118" s="14">
        <f t="shared" si="3"/>
        <v>6922.08</v>
      </c>
      <c r="H118" s="14"/>
      <c r="I118" s="25"/>
      <c r="J118" s="25"/>
      <c r="K118" s="17"/>
    </row>
    <row r="119" ht="29.45" customHeight="1" spans="1:11">
      <c r="A119" s="18" t="s">
        <v>309</v>
      </c>
      <c r="B119" s="19" t="s">
        <v>310</v>
      </c>
      <c r="C119" s="20"/>
      <c r="D119" s="20"/>
      <c r="E119" s="20"/>
      <c r="F119" s="20"/>
      <c r="G119" s="20"/>
      <c r="H119" s="20"/>
      <c r="I119" s="20"/>
      <c r="J119" s="20"/>
      <c r="K119" s="26"/>
    </row>
    <row r="120" ht="29.45" customHeight="1" spans="1:11">
      <c r="A120" s="23"/>
      <c r="B120" s="24"/>
      <c r="C120" s="12" t="s">
        <v>310</v>
      </c>
      <c r="D120" s="23" t="s">
        <v>282</v>
      </c>
      <c r="E120" s="23">
        <v>1</v>
      </c>
      <c r="F120" s="14">
        <v>100000</v>
      </c>
      <c r="G120" s="14">
        <f>E120*F120</f>
        <v>100000</v>
      </c>
      <c r="H120" s="14"/>
      <c r="I120" s="27"/>
      <c r="J120" s="27"/>
      <c r="K120" s="28"/>
    </row>
    <row r="121" ht="29.45" customHeight="1" spans="1:12">
      <c r="A121" s="23" t="s">
        <v>1</v>
      </c>
      <c r="B121" s="23" t="s">
        <v>1</v>
      </c>
      <c r="C121" s="23" t="s">
        <v>311</v>
      </c>
      <c r="D121" s="23" t="s">
        <v>1</v>
      </c>
      <c r="E121" s="23" t="s">
        <v>1</v>
      </c>
      <c r="F121" s="23" t="s">
        <v>1</v>
      </c>
      <c r="G121" s="25">
        <f>SUM(G5:H118)+G120</f>
        <v>1165373.9958</v>
      </c>
      <c r="H121" s="25"/>
      <c r="I121" s="25"/>
      <c r="J121" s="25"/>
      <c r="K121" s="17"/>
      <c r="L121" s="1" t="s">
        <v>1</v>
      </c>
    </row>
  </sheetData>
  <mergeCells count="121">
    <mergeCell ref="A1:K1"/>
    <mergeCell ref="A2:J2"/>
    <mergeCell ref="G3:H3"/>
    <mergeCell ref="B4:K4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G48:H48"/>
    <mergeCell ref="G49:H49"/>
    <mergeCell ref="G50:H50"/>
    <mergeCell ref="G51:H51"/>
    <mergeCell ref="G52:H52"/>
    <mergeCell ref="G53:H53"/>
    <mergeCell ref="G54:H54"/>
    <mergeCell ref="G55:H55"/>
    <mergeCell ref="G56:H56"/>
    <mergeCell ref="G57:H57"/>
    <mergeCell ref="G58:H58"/>
    <mergeCell ref="G59:H59"/>
    <mergeCell ref="G60:H60"/>
    <mergeCell ref="G61:H61"/>
    <mergeCell ref="G62:H62"/>
    <mergeCell ref="G63:H63"/>
    <mergeCell ref="G64:H64"/>
    <mergeCell ref="G65:H65"/>
    <mergeCell ref="G66:H66"/>
    <mergeCell ref="G67:H67"/>
    <mergeCell ref="G68:H68"/>
    <mergeCell ref="G69:H69"/>
    <mergeCell ref="G70:H70"/>
    <mergeCell ref="G71:H71"/>
    <mergeCell ref="G72:H72"/>
    <mergeCell ref="G73:H73"/>
    <mergeCell ref="G74:H74"/>
    <mergeCell ref="G75:H75"/>
    <mergeCell ref="G76:H76"/>
    <mergeCell ref="G77:H77"/>
    <mergeCell ref="G78:H78"/>
    <mergeCell ref="G79:H79"/>
    <mergeCell ref="G80:H80"/>
    <mergeCell ref="G81:H81"/>
    <mergeCell ref="G82:H82"/>
    <mergeCell ref="G83:H83"/>
    <mergeCell ref="G84:H84"/>
    <mergeCell ref="G85:H85"/>
    <mergeCell ref="G86:H86"/>
    <mergeCell ref="G87:H87"/>
    <mergeCell ref="G88:H88"/>
    <mergeCell ref="G89:H89"/>
    <mergeCell ref="G90:H90"/>
    <mergeCell ref="G91:H91"/>
    <mergeCell ref="G92:H92"/>
    <mergeCell ref="G93:H93"/>
    <mergeCell ref="G94:H94"/>
    <mergeCell ref="G95:H95"/>
    <mergeCell ref="G96:H96"/>
    <mergeCell ref="G97:H97"/>
    <mergeCell ref="G98:H98"/>
    <mergeCell ref="G99:H99"/>
    <mergeCell ref="G100:H100"/>
    <mergeCell ref="G101:H101"/>
    <mergeCell ref="B102:K102"/>
    <mergeCell ref="G103:H103"/>
    <mergeCell ref="G104:H104"/>
    <mergeCell ref="G105:H105"/>
    <mergeCell ref="G106:H106"/>
    <mergeCell ref="G107:H107"/>
    <mergeCell ref="G108:H108"/>
    <mergeCell ref="G109:H109"/>
    <mergeCell ref="G110:H110"/>
    <mergeCell ref="G111:H111"/>
    <mergeCell ref="G112:H112"/>
    <mergeCell ref="G113:H113"/>
    <mergeCell ref="B114:K114"/>
    <mergeCell ref="G115:H115"/>
    <mergeCell ref="G116:H116"/>
    <mergeCell ref="G117:H117"/>
    <mergeCell ref="G118:H118"/>
    <mergeCell ref="B119:K119"/>
    <mergeCell ref="G120:H120"/>
    <mergeCell ref="G121:H121"/>
  </mergeCells>
  <pageMargins left="0.786805555555556" right="0" top="0.393055555555556" bottom="0" header="0" footer="0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工程量清单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戴+林</cp:lastModifiedBy>
  <dcterms:created xsi:type="dcterms:W3CDTF">2022-07-28T03:25:00Z</dcterms:created>
  <dcterms:modified xsi:type="dcterms:W3CDTF">2022-08-02T01:58:55Z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F2A9B25BD48141219D2EB35D5CDA7557</vt:lpwstr>
  </property>
  <property fmtid="{D5CDD505-2E9C-101B-9397-08002B2CF9AE}" pid="3" name="KSOProductBuildVer">
    <vt:lpwstr>2052-11.1.0.11372</vt:lpwstr>
  </property>
</Properties>
</file>